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Доходы\2025\Бюжет 2025 - 2027\Рабочие таблицы 2025\"/>
    </mc:Choice>
  </mc:AlternateContent>
  <bookViews>
    <workbookView xWindow="0" yWindow="0" windowWidth="23040" windowHeight="9375"/>
  </bookViews>
  <sheets>
    <sheet name="таб" sheetId="2" r:id="rId1"/>
  </sheets>
  <definedNames>
    <definedName name="_xlnm.Print_Titles" localSheetId="0">таб!$4:$4</definedName>
    <definedName name="_xlnm.Print_Area" localSheetId="0">таб!$A$1:$F$75</definedName>
  </definedNames>
  <calcPr calcId="152511"/>
</workbook>
</file>

<file path=xl/calcChain.xml><?xml version="1.0" encoding="utf-8"?>
<calcChain xmlns="http://schemas.openxmlformats.org/spreadsheetml/2006/main">
  <c r="E64" i="2" l="1"/>
  <c r="E71" i="2" s="1"/>
  <c r="E72" i="2" s="1"/>
  <c r="D64" i="2"/>
  <c r="D71" i="2" s="1"/>
  <c r="D72" i="2" s="1"/>
  <c r="D67" i="2"/>
  <c r="C64" i="2" l="1"/>
  <c r="C61" i="2"/>
  <c r="C56" i="2"/>
  <c r="C51" i="2"/>
  <c r="C17" i="2"/>
  <c r="C8" i="2"/>
  <c r="C5" i="2"/>
  <c r="C71" i="2" l="1"/>
  <c r="C72" i="2" s="1"/>
</calcChain>
</file>

<file path=xl/sharedStrings.xml><?xml version="1.0" encoding="utf-8"?>
<sst xmlns="http://schemas.openxmlformats.org/spreadsheetml/2006/main" count="69" uniqueCount="63">
  <si>
    <t>(руб.)</t>
  </si>
  <si>
    <t>Примечание</t>
  </si>
  <si>
    <t>Администрация города Глазова</t>
  </si>
  <si>
    <t>Управление ЖКХ Администрации города Глазова</t>
  </si>
  <si>
    <t>МКУ "УКС"</t>
  </si>
  <si>
    <t>Управление образования Администрации города Глазова</t>
  </si>
  <si>
    <t>ИТОГО:</t>
  </si>
  <si>
    <t>961 0409 0850272510 244 225</t>
  </si>
  <si>
    <t>961 0503 0840172330 244 225</t>
  </si>
  <si>
    <t>Проект "Добавь городу красок"</t>
  </si>
  <si>
    <t>961 0503 0840172350 244 225</t>
  </si>
  <si>
    <t>Ремонт муниципальных квартир</t>
  </si>
  <si>
    <t>Проект "Светлый город"</t>
  </si>
  <si>
    <t>Снос аварийных домов, несанкционированные свалки, площадки ТКО</t>
  </si>
  <si>
    <t>Проект "Территория детства"</t>
  </si>
  <si>
    <t>Благоустройство территории Иднакара (ПИР, ремонт)</t>
  </si>
  <si>
    <t>961 0801 0320872330 244 225</t>
  </si>
  <si>
    <t>961 0503 1200172330 244 225</t>
  </si>
  <si>
    <t xml:space="preserve">Проект "Глазов пешеходный" </t>
  </si>
  <si>
    <t xml:space="preserve">Инфраструктура на участки ИЖС для многодетных, малообеспеченных </t>
  </si>
  <si>
    <t>Лесоустройство</t>
  </si>
  <si>
    <t>МБУ "СЭиР"</t>
  </si>
  <si>
    <t>Ремонт муниципальных учреждений (ПИР) (ул. Кирова, 6)</t>
  </si>
  <si>
    <t>961 0407 0840172330 244 226</t>
  </si>
  <si>
    <t>Благоустройство ул. Кирова (проект "Малые города и исторические поселения")</t>
  </si>
  <si>
    <t>Управление культуры, спорта и молодежной политики</t>
  </si>
  <si>
    <t>961 0501 0820272110 244 225</t>
  </si>
  <si>
    <t>961 0505 0840172330 612 241 (фхд 244 225)</t>
  </si>
  <si>
    <t>Реконструкция бульвара по улице Карла Маркса с подготовкой площадки под экстрим-парк на углу улиц Карла Маркса и Толстого</t>
  </si>
  <si>
    <t xml:space="preserve">961 0503 0840163370 244 225 </t>
  </si>
  <si>
    <t>Устройство стеллы (Атомный город Глазов) - въездной группы в город на Красногорском тракте</t>
  </si>
  <si>
    <t>961 0503 0840163370 244 255</t>
  </si>
  <si>
    <t>Расходы за счет безвозмездных поступлений (поощрение талантливой молодежи)</t>
  </si>
  <si>
    <t>957 0709 0340363300 612 241</t>
  </si>
  <si>
    <t>всего на корр. 2025 год</t>
  </si>
  <si>
    <t xml:space="preserve">960 0503 0840163370 244 226 </t>
  </si>
  <si>
    <t xml:space="preserve">Ремонт тротуарной сети города Глазова </t>
  </si>
  <si>
    <t>961 0503 0840163370 244 226</t>
  </si>
  <si>
    <t>961 0801 03201S0820 414 310</t>
  </si>
  <si>
    <t>Расходы на капитальные вложения в объекты госудврственной (муниципальной) собственности</t>
  </si>
  <si>
    <t>Таблица 2</t>
  </si>
  <si>
    <t>Ноябрь  2025 года</t>
  </si>
  <si>
    <t xml:space="preserve">Управление культуры, спорта и молодежной политики Администрации города Глазова </t>
  </si>
  <si>
    <t xml:space="preserve">Администрации города Глазова </t>
  </si>
  <si>
    <t xml:space="preserve">Всего изменения безвозмездных поступлений бюджета </t>
  </si>
  <si>
    <t>Капитальный ремонт СОШ № 4 (предоставлены субсидия из бюджета УР)</t>
  </si>
  <si>
    <t>Поступления от ОАО ЧМЗ (трудоустройство подростков)</t>
  </si>
  <si>
    <t>Поступления от проведения мероприятий</t>
  </si>
  <si>
    <t>Поступления от ОАО ЧМЗ (стипендии)</t>
  </si>
  <si>
    <t>Заимствованные до поступления субсидии из бюджета УР (устранение провалов)</t>
  </si>
  <si>
    <t>974 0702 0130463300 612 241</t>
  </si>
  <si>
    <t>974 0709 110263300 612 241</t>
  </si>
  <si>
    <t>957 0709 110263300 612 241</t>
  </si>
  <si>
    <t>957 0804 0340363300 612 241</t>
  </si>
  <si>
    <t>960 0709 9900063300 350 296</t>
  </si>
  <si>
    <t>961 0409 0850262510 244 225</t>
  </si>
  <si>
    <t>всего на корр. 2026 год</t>
  </si>
  <si>
    <t>всего на корр. 2027 год</t>
  </si>
  <si>
    <t>Реализация городских проектов</t>
  </si>
  <si>
    <t>961 0503 0840163370 244 225</t>
  </si>
  <si>
    <t xml:space="preserve"> Приложение к пояснительной  записке  к части бюджета города Глазова  на 2025-2027 год  (доходы/расходы за счет безвозмездных поступлений)</t>
  </si>
  <si>
    <t>961 0503 0840163300 244 222</t>
  </si>
  <si>
    <t>Организация регулярных перевозок по регулируемым тарифам на муниципальных маршрутах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</si>
</sst>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21">
    <font>
      <sz val="10"/>
      <name val="Arial Cyr"/>
      <charset val="204"/>
    </font>
    <font>
      <sz val="11"/>
      <name val="Calibri"/>
      <family val="2"/>
    </font>
    <font>
      <sz val="11"/>
      <color indexed="8"/>
      <name val="Calibri"/>
      <family val="2"/>
      <charset val="204"/>
    </font>
    <font>
      <sz val="12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10"/>
      <name val="Arial Cyr"/>
      <charset val="204"/>
    </font>
    <font>
      <b/>
      <sz val="12"/>
      <color indexed="8"/>
      <name val="Times New Roman"/>
      <family val="1"/>
      <charset val="204"/>
    </font>
    <font>
      <sz val="9"/>
      <color indexed="10"/>
      <name val="Arial Cyr"/>
      <charset val="204"/>
    </font>
    <font>
      <sz val="8"/>
      <color indexed="10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&quot;, sans-serif"/>
      <family val="2"/>
    </font>
    <font>
      <b/>
      <sz val="12"/>
      <color rgb="FF000000"/>
      <name val="Times New Roman Cyr&quot;, serif"/>
      <family val="2"/>
    </font>
    <font>
      <b/>
      <sz val="10"/>
      <color rgb="FF000000"/>
      <name val="Arial Cy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</patternFill>
    </fill>
    <fill>
      <patternFill patternType="solid">
        <fgColor rgb="FF99CCFF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0">
    <xf numFmtId="0" fontId="0" fillId="0" borderId="0"/>
    <xf numFmtId="0" fontId="1" fillId="0" borderId="0"/>
    <xf numFmtId="0" fontId="1" fillId="0" borderId="0"/>
    <xf numFmtId="49" fontId="16" fillId="0" borderId="9">
      <alignment vertical="top" wrapText="1"/>
    </xf>
    <xf numFmtId="14" fontId="16" fillId="0" borderId="9">
      <alignment vertical="top" wrapText="1"/>
    </xf>
    <xf numFmtId="0" fontId="17" fillId="4" borderId="9">
      <alignment horizontal="center" vertical="top"/>
    </xf>
    <xf numFmtId="49" fontId="16" fillId="0" borderId="9">
      <alignment horizontal="center" vertical="top" wrapText="1"/>
    </xf>
    <xf numFmtId="0" fontId="16" fillId="0" borderId="0"/>
    <xf numFmtId="0" fontId="16" fillId="0" borderId="0"/>
    <xf numFmtId="0" fontId="1" fillId="0" borderId="0"/>
    <xf numFmtId="0" fontId="18" fillId="5" borderId="9">
      <alignment horizontal="center" vertical="center" wrapText="1"/>
    </xf>
    <xf numFmtId="14" fontId="16" fillId="0" borderId="9">
      <alignment vertical="top"/>
    </xf>
    <xf numFmtId="49" fontId="16" fillId="0" borderId="9">
      <alignment vertical="top"/>
    </xf>
    <xf numFmtId="4" fontId="16" fillId="0" borderId="9">
      <alignment vertical="top" shrinkToFit="1"/>
    </xf>
    <xf numFmtId="0" fontId="19" fillId="0" borderId="0">
      <alignment horizontal="center" vertical="center" wrapText="1"/>
    </xf>
    <xf numFmtId="0" fontId="16" fillId="0" borderId="0">
      <alignment horizontal="center" vertical="center" wrapText="1"/>
    </xf>
    <xf numFmtId="0" fontId="16" fillId="0" borderId="0">
      <alignment horizontal="left" vertical="top" wrapText="1"/>
    </xf>
    <xf numFmtId="0" fontId="17" fillId="4" borderId="9">
      <alignment vertical="top"/>
    </xf>
    <xf numFmtId="4" fontId="17" fillId="4" borderId="9">
      <alignment vertical="top" shrinkToFit="1"/>
    </xf>
    <xf numFmtId="0" fontId="17" fillId="4" borderId="9">
      <alignment horizontal="right" vertical="top"/>
    </xf>
    <xf numFmtId="0" fontId="20" fillId="0" borderId="9">
      <alignment vertical="top" wrapText="1"/>
    </xf>
    <xf numFmtId="0" fontId="17" fillId="0" borderId="9">
      <alignment vertical="top" wrapText="1"/>
    </xf>
    <xf numFmtId="0" fontId="17" fillId="0" borderId="9">
      <alignment vertical="top" wrapText="1"/>
    </xf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</cellStyleXfs>
  <cellXfs count="71">
    <xf numFmtId="0" fontId="0" fillId="0" borderId="0" xfId="0"/>
    <xf numFmtId="0" fontId="6" fillId="0" borderId="0" xfId="0" applyFont="1"/>
    <xf numFmtId="0" fontId="6" fillId="0" borderId="0" xfId="0" applyFont="1" applyAlignment="1">
      <alignment wrapText="1"/>
    </xf>
    <xf numFmtId="0" fontId="3" fillId="2" borderId="0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vertical="center" wrapText="1"/>
    </xf>
    <xf numFmtId="0" fontId="6" fillId="0" borderId="0" xfId="0" applyFont="1" applyBorder="1"/>
    <xf numFmtId="0" fontId="4" fillId="2" borderId="0" xfId="0" applyFont="1" applyFill="1" applyBorder="1" applyAlignment="1">
      <alignment horizontal="left" vertical="center" wrapText="1"/>
    </xf>
    <xf numFmtId="164" fontId="3" fillId="2" borderId="0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164" fontId="3" fillId="2" borderId="0" xfId="0" applyNumberFormat="1" applyFont="1" applyFill="1" applyAlignment="1">
      <alignment horizontal="right" vertical="center"/>
    </xf>
    <xf numFmtId="49" fontId="3" fillId="2" borderId="0" xfId="0" applyNumberFormat="1" applyFont="1" applyFill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Border="1"/>
    <xf numFmtId="164" fontId="7" fillId="2" borderId="2" xfId="0" applyNumberFormat="1" applyFont="1" applyFill="1" applyBorder="1" applyAlignment="1">
      <alignment horizontal="right" vertical="center"/>
    </xf>
    <xf numFmtId="0" fontId="10" fillId="2" borderId="2" xfId="0" applyFont="1" applyFill="1" applyBorder="1" applyAlignment="1">
      <alignment vertical="center"/>
    </xf>
    <xf numFmtId="164" fontId="12" fillId="2" borderId="2" xfId="0" applyNumberFormat="1" applyFont="1" applyFill="1" applyBorder="1" applyAlignment="1">
      <alignment horizontal="right" vertical="center"/>
    </xf>
    <xf numFmtId="49" fontId="12" fillId="2" borderId="2" xfId="0" applyNumberFormat="1" applyFont="1" applyFill="1" applyBorder="1" applyAlignment="1">
      <alignment horizontal="right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164" fontId="11" fillId="3" borderId="2" xfId="0" applyNumberFormat="1" applyFont="1" applyFill="1" applyBorder="1" applyAlignment="1">
      <alignment horizontal="right" vertical="center"/>
    </xf>
    <xf numFmtId="49" fontId="12" fillId="3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left" vertical="center" wrapText="1"/>
    </xf>
    <xf numFmtId="49" fontId="13" fillId="0" borderId="2" xfId="0" applyNumberFormat="1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center" vertical="center"/>
    </xf>
    <xf numFmtId="49" fontId="13" fillId="3" borderId="2" xfId="3" applyNumberFormat="1" applyFont="1" applyFill="1" applyBorder="1" applyAlignment="1" applyProtection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49" fontId="13" fillId="2" borderId="2" xfId="3" applyNumberFormat="1" applyFont="1" applyFill="1" applyBorder="1" applyAlignment="1" applyProtection="1">
      <alignment vertical="center" wrapText="1"/>
    </xf>
    <xf numFmtId="0" fontId="11" fillId="2" borderId="4" xfId="0" applyFont="1" applyFill="1" applyBorder="1" applyAlignment="1">
      <alignment horizontal="center" vertical="center"/>
    </xf>
    <xf numFmtId="49" fontId="13" fillId="0" borderId="2" xfId="3" applyNumberFormat="1" applyFont="1" applyFill="1" applyBorder="1" applyAlignment="1" applyProtection="1">
      <alignment vertical="center" wrapText="1"/>
    </xf>
    <xf numFmtId="49" fontId="13" fillId="0" borderId="2" xfId="0" applyNumberFormat="1" applyFont="1" applyFill="1" applyBorder="1" applyAlignment="1">
      <alignment horizontal="left"/>
    </xf>
    <xf numFmtId="2" fontId="10" fillId="2" borderId="2" xfId="0" applyNumberFormat="1" applyFont="1" applyFill="1" applyBorder="1" applyAlignment="1">
      <alignment vertical="center" wrapText="1"/>
    </xf>
    <xf numFmtId="0" fontId="0" fillId="2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wrapText="1"/>
    </xf>
    <xf numFmtId="49" fontId="15" fillId="0" borderId="2" xfId="0" applyNumberFormat="1" applyFont="1" applyFill="1" applyBorder="1" applyAlignment="1">
      <alignment horizontal="left" vertical="center" wrapText="1"/>
    </xf>
    <xf numFmtId="0" fontId="11" fillId="6" borderId="3" xfId="0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vertical="center" wrapText="1"/>
    </xf>
    <xf numFmtId="0" fontId="12" fillId="7" borderId="11" xfId="0" applyFont="1" applyFill="1" applyBorder="1" applyAlignment="1">
      <alignment horizontal="left" vertical="center" wrapText="1"/>
    </xf>
    <xf numFmtId="164" fontId="13" fillId="0" borderId="5" xfId="0" applyNumberFormat="1" applyFont="1" applyFill="1" applyBorder="1" applyAlignment="1">
      <alignment horizontal="right" vertical="center"/>
    </xf>
    <xf numFmtId="164" fontId="13" fillId="0" borderId="6" xfId="0" applyNumberFormat="1" applyFont="1" applyFill="1" applyBorder="1" applyAlignment="1">
      <alignment horizontal="right" vertical="center"/>
    </xf>
    <xf numFmtId="164" fontId="13" fillId="2" borderId="5" xfId="0" applyNumberFormat="1" applyFont="1" applyFill="1" applyBorder="1" applyAlignment="1">
      <alignment horizontal="right" vertical="center"/>
    </xf>
    <xf numFmtId="164" fontId="13" fillId="2" borderId="6" xfId="0" applyNumberFormat="1" applyFont="1" applyFill="1" applyBorder="1" applyAlignment="1">
      <alignment horizontal="right" vertical="center"/>
    </xf>
    <xf numFmtId="49" fontId="15" fillId="2" borderId="2" xfId="3" applyNumberFormat="1" applyFont="1" applyFill="1" applyBorder="1" applyAlignment="1" applyProtection="1">
      <alignment vertical="center" wrapText="1"/>
    </xf>
    <xf numFmtId="0" fontId="8" fillId="0" borderId="0" xfId="0" applyFont="1" applyAlignment="1">
      <alignment horizontal="left" wrapText="1"/>
    </xf>
    <xf numFmtId="164" fontId="13" fillId="2" borderId="5" xfId="0" applyNumberFormat="1" applyFont="1" applyFill="1" applyBorder="1" applyAlignment="1">
      <alignment horizontal="right" vertical="center"/>
    </xf>
    <xf numFmtId="164" fontId="13" fillId="2" borderId="6" xfId="0" applyNumberFormat="1" applyFont="1" applyFill="1" applyBorder="1" applyAlignment="1">
      <alignment horizontal="right" vertical="center"/>
    </xf>
    <xf numFmtId="164" fontId="14" fillId="2" borderId="7" xfId="0" applyNumberFormat="1" applyFont="1" applyFill="1" applyBorder="1" applyAlignment="1">
      <alignment horizontal="left" vertical="center"/>
    </xf>
    <xf numFmtId="164" fontId="14" fillId="2" borderId="8" xfId="0" applyNumberFormat="1" applyFont="1" applyFill="1" applyBorder="1" applyAlignment="1">
      <alignment horizontal="left" vertical="center"/>
    </xf>
    <xf numFmtId="0" fontId="9" fillId="0" borderId="0" xfId="0" applyFont="1" applyAlignment="1">
      <alignment horizontal="center" wrapText="1"/>
    </xf>
    <xf numFmtId="164" fontId="13" fillId="0" borderId="5" xfId="0" applyNumberFormat="1" applyFont="1" applyFill="1" applyBorder="1" applyAlignment="1">
      <alignment horizontal="right" vertical="center"/>
    </xf>
    <xf numFmtId="164" fontId="13" fillId="0" borderId="6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164" fontId="14" fillId="2" borderId="12" xfId="0" applyNumberFormat="1" applyFont="1" applyFill="1" applyBorder="1" applyAlignment="1">
      <alignment horizontal="left" vertical="center"/>
    </xf>
    <xf numFmtId="164" fontId="13" fillId="2" borderId="6" xfId="0" applyNumberFormat="1" applyFont="1" applyFill="1" applyBorder="1" applyAlignment="1">
      <alignment horizontal="center" vertical="center"/>
    </xf>
    <xf numFmtId="164" fontId="13" fillId="2" borderId="5" xfId="0" applyNumberFormat="1" applyFont="1" applyFill="1" applyBorder="1" applyAlignment="1">
      <alignment horizontal="center" vertical="center"/>
    </xf>
    <xf numFmtId="164" fontId="13" fillId="2" borderId="13" xfId="0" applyNumberFormat="1" applyFont="1" applyFill="1" applyBorder="1" applyAlignment="1">
      <alignment horizontal="right" vertical="center"/>
    </xf>
  </cellXfs>
  <cellStyles count="30">
    <cellStyle name="br" xfId="1"/>
    <cellStyle name="col" xfId="2"/>
    <cellStyle name="st15" xfId="3"/>
    <cellStyle name="st16" xfId="4"/>
    <cellStyle name="st17" xfId="5"/>
    <cellStyle name="st18" xfId="6"/>
    <cellStyle name="style0" xfId="7"/>
    <cellStyle name="td" xfId="8"/>
    <cellStyle name="tr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40" xfId="21"/>
    <cellStyle name="xl43" xfId="22"/>
    <cellStyle name="Обычный" xfId="0" builtinId="0"/>
    <cellStyle name="Примечание 2" xfId="23"/>
    <cellStyle name="Примечание 3" xfId="24"/>
    <cellStyle name="Примечание 4" xfId="25"/>
    <cellStyle name="Примечание 5" xfId="26"/>
    <cellStyle name="Примечание 6" xfId="27"/>
    <cellStyle name="Примечание 7" xfId="28"/>
    <cellStyle name="Примечание 8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BQ442"/>
  <sheetViews>
    <sheetView tabSelected="1" zoomScaleSheetLayoutView="85" workbookViewId="0">
      <pane xSplit="2" ySplit="4" topLeftCell="C54" activePane="bottomRight" state="frozen"/>
      <selection activeCell="C1" sqref="C1"/>
      <selection pane="topRight" activeCell="G1" sqref="G1"/>
      <selection pane="bottomLeft" activeCell="C7" sqref="C7"/>
      <selection pane="bottomRight" activeCell="D72" sqref="D72"/>
    </sheetView>
  </sheetViews>
  <sheetFormatPr defaultRowHeight="15.75"/>
  <cols>
    <col min="1" max="1" width="8.140625" style="3" customWidth="1"/>
    <col min="2" max="2" width="41.42578125" style="11" customWidth="1"/>
    <col min="3" max="5" width="18.85546875" style="12" customWidth="1"/>
    <col min="6" max="6" width="75.7109375" style="13" customWidth="1"/>
    <col min="7" max="7" width="13.85546875" style="1" customWidth="1"/>
    <col min="8" max="8" width="10.140625" style="14" customWidth="1"/>
    <col min="9" max="27" width="9.140625" style="14"/>
    <col min="28" max="54" width="9.140625" style="1"/>
    <col min="55" max="55" width="0.140625" style="1" customWidth="1"/>
    <col min="56" max="59" width="9.140625" style="1" hidden="1" customWidth="1"/>
    <col min="60" max="60" width="0.42578125" style="1" hidden="1" customWidth="1"/>
    <col min="61" max="69" width="9.140625" style="1" hidden="1" customWidth="1"/>
    <col min="70" max="16384" width="9.140625" style="1"/>
  </cols>
  <sheetData>
    <row r="1" spans="1:27">
      <c r="A1" s="18"/>
      <c r="B1" s="40" t="s">
        <v>41</v>
      </c>
      <c r="C1" s="19"/>
      <c r="D1" s="19"/>
      <c r="E1" s="19"/>
      <c r="F1" s="20" t="s">
        <v>40</v>
      </c>
    </row>
    <row r="2" spans="1:27" ht="45" customHeight="1">
      <c r="A2" s="62" t="s">
        <v>60</v>
      </c>
      <c r="B2" s="62"/>
      <c r="C2" s="62"/>
      <c r="D2" s="62"/>
      <c r="E2" s="62"/>
      <c r="F2" s="62"/>
    </row>
    <row r="3" spans="1:27">
      <c r="A3" s="63" t="s">
        <v>0</v>
      </c>
      <c r="B3" s="63"/>
      <c r="C3" s="63"/>
      <c r="D3" s="63"/>
      <c r="E3" s="63"/>
      <c r="F3" s="63"/>
    </row>
    <row r="4" spans="1:27" s="2" customFormat="1" ht="29.25" thickBot="1">
      <c r="A4" s="64"/>
      <c r="B4" s="64"/>
      <c r="C4" s="21" t="s">
        <v>34</v>
      </c>
      <c r="D4" s="21" t="s">
        <v>56</v>
      </c>
      <c r="E4" s="21" t="s">
        <v>57</v>
      </c>
      <c r="F4" s="22" t="s">
        <v>1</v>
      </c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</row>
    <row r="5" spans="1:27" s="2" customFormat="1" ht="32.25" hidden="1" thickBot="1">
      <c r="A5" s="23">
        <v>957</v>
      </c>
      <c r="B5" s="23" t="s">
        <v>25</v>
      </c>
      <c r="C5" s="24">
        <f>C6</f>
        <v>0</v>
      </c>
      <c r="D5" s="24"/>
      <c r="E5" s="24"/>
      <c r="F5" s="2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</row>
    <row r="6" spans="1:27" s="2" customFormat="1" ht="27" hidden="1" customHeight="1">
      <c r="A6" s="65"/>
      <c r="B6" s="66"/>
      <c r="C6" s="53"/>
      <c r="D6" s="49"/>
      <c r="E6" s="49"/>
      <c r="F6" s="42" t="s">
        <v>32</v>
      </c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</row>
    <row r="7" spans="1:27" s="2" customFormat="1" ht="19.5" hidden="1" customHeight="1">
      <c r="A7" s="65"/>
      <c r="B7" s="66"/>
      <c r="C7" s="54"/>
      <c r="D7" s="50"/>
      <c r="E7" s="50"/>
      <c r="F7" s="42" t="s">
        <v>33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</row>
    <row r="8" spans="1:27" s="2" customFormat="1" ht="16.5" hidden="1" thickBot="1">
      <c r="A8" s="28">
        <v>960</v>
      </c>
      <c r="B8" s="23" t="s">
        <v>2</v>
      </c>
      <c r="C8" s="24">
        <f>C9+C11+C13+C15</f>
        <v>0</v>
      </c>
      <c r="D8" s="24"/>
      <c r="E8" s="24"/>
      <c r="F8" s="29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</row>
    <row r="9" spans="1:27" s="2" customFormat="1" ht="31.9" hidden="1" customHeight="1">
      <c r="A9" s="30"/>
      <c r="B9" s="31"/>
      <c r="C9" s="58"/>
      <c r="D9" s="47"/>
      <c r="E9" s="47"/>
      <c r="F9" s="35" t="s">
        <v>30</v>
      </c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</row>
    <row r="10" spans="1:27" s="2" customFormat="1" ht="19.5" hidden="1" customHeight="1">
      <c r="A10" s="30"/>
      <c r="B10" s="31"/>
      <c r="C10" s="59"/>
      <c r="D10" s="48"/>
      <c r="E10" s="48"/>
      <c r="F10" s="27" t="s">
        <v>35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</row>
    <row r="11" spans="1:27" s="2" customFormat="1" ht="20.45" hidden="1" customHeight="1">
      <c r="A11" s="30"/>
      <c r="B11" s="31"/>
      <c r="C11" s="58"/>
      <c r="D11" s="47"/>
      <c r="E11" s="47"/>
      <c r="F11" s="27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</row>
    <row r="12" spans="1:27" s="2" customFormat="1" ht="20.45" hidden="1" customHeight="1">
      <c r="A12" s="30"/>
      <c r="B12" s="31"/>
      <c r="C12" s="59"/>
      <c r="D12" s="48"/>
      <c r="E12" s="48"/>
      <c r="F12" s="26"/>
      <c r="H12" s="52"/>
      <c r="I12" s="52"/>
      <c r="J12" s="52"/>
      <c r="K12" s="52"/>
      <c r="L12" s="52"/>
      <c r="M12" s="52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</row>
    <row r="13" spans="1:27" s="2" customFormat="1" ht="32.25" hidden="1" customHeight="1">
      <c r="A13" s="30"/>
      <c r="B13" s="31"/>
      <c r="C13" s="58"/>
      <c r="D13" s="47"/>
      <c r="E13" s="47"/>
      <c r="F13" s="26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</row>
    <row r="14" spans="1:27" s="2" customFormat="1" ht="19.5" hidden="1" customHeight="1">
      <c r="A14" s="30"/>
      <c r="B14" s="31"/>
      <c r="C14" s="59"/>
      <c r="D14" s="48"/>
      <c r="E14" s="48"/>
      <c r="F14" s="26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</row>
    <row r="15" spans="1:27" s="2" customFormat="1" ht="19.5" hidden="1" customHeight="1">
      <c r="A15" s="30"/>
      <c r="B15" s="31"/>
      <c r="C15" s="58"/>
      <c r="D15" s="47"/>
      <c r="E15" s="47"/>
      <c r="F15" s="26"/>
      <c r="H15" s="57"/>
      <c r="I15" s="57"/>
      <c r="J15" s="57"/>
      <c r="K15" s="57"/>
      <c r="L15" s="57"/>
      <c r="M15" s="57"/>
      <c r="N15" s="57"/>
      <c r="O15" s="57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</row>
    <row r="16" spans="1:27" s="2" customFormat="1" ht="20.45" hidden="1" customHeight="1">
      <c r="A16" s="30"/>
      <c r="B16" s="31"/>
      <c r="C16" s="59"/>
      <c r="D16" s="48"/>
      <c r="E16" s="48"/>
      <c r="F16" s="26"/>
      <c r="H16" s="52"/>
      <c r="I16" s="52"/>
      <c r="J16" s="52"/>
      <c r="K16" s="52"/>
      <c r="L16" s="52"/>
      <c r="M16" s="52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</row>
    <row r="17" spans="1:6" ht="29.25" hidden="1" thickBot="1">
      <c r="A17" s="28">
        <v>961</v>
      </c>
      <c r="B17" s="32" t="s">
        <v>3</v>
      </c>
      <c r="C17" s="24">
        <f>C19+C21+C23+C25+C27+C29+C46+C31+C44+C33+C36+C38+C40+C42+C49</f>
        <v>0</v>
      </c>
      <c r="D17" s="24"/>
      <c r="E17" s="24"/>
      <c r="F17" s="29"/>
    </row>
    <row r="18" spans="1:6" hidden="1" thickBot="1">
      <c r="A18" s="43"/>
      <c r="B18" s="44"/>
      <c r="C18" s="55" t="s">
        <v>4</v>
      </c>
      <c r="D18" s="67"/>
      <c r="E18" s="67"/>
      <c r="F18" s="56"/>
    </row>
    <row r="19" spans="1:6" ht="35.25" hidden="1" customHeight="1">
      <c r="A19" s="33"/>
      <c r="B19" s="34"/>
      <c r="C19" s="53"/>
      <c r="D19" s="49"/>
      <c r="E19" s="49"/>
      <c r="F19" s="35" t="s">
        <v>39</v>
      </c>
    </row>
    <row r="20" spans="1:6" ht="19.5" hidden="1" customHeight="1">
      <c r="A20" s="33"/>
      <c r="B20" s="34"/>
      <c r="C20" s="54"/>
      <c r="D20" s="50"/>
      <c r="E20" s="50"/>
      <c r="F20" s="35" t="s">
        <v>38</v>
      </c>
    </row>
    <row r="21" spans="1:6" ht="19.5" hidden="1" customHeight="1">
      <c r="A21" s="33"/>
      <c r="B21" s="36"/>
      <c r="C21" s="53"/>
      <c r="D21" s="49"/>
      <c r="E21" s="49"/>
      <c r="F21" s="27" t="s">
        <v>36</v>
      </c>
    </row>
    <row r="22" spans="1:6" ht="19.5" hidden="1" customHeight="1">
      <c r="A22" s="33"/>
      <c r="B22" s="36"/>
      <c r="C22" s="54"/>
      <c r="D22" s="50"/>
      <c r="E22" s="50"/>
      <c r="F22" s="37" t="s">
        <v>37</v>
      </c>
    </row>
    <row r="23" spans="1:6" ht="19.5" hidden="1" customHeight="1">
      <c r="A23" s="33"/>
      <c r="B23" s="36"/>
      <c r="C23" s="53"/>
      <c r="D23" s="49"/>
      <c r="E23" s="49"/>
      <c r="F23" s="37" t="s">
        <v>13</v>
      </c>
    </row>
    <row r="24" spans="1:6" ht="19.5" hidden="1" customHeight="1">
      <c r="A24" s="33"/>
      <c r="B24" s="36"/>
      <c r="C24" s="54"/>
      <c r="D24" s="50"/>
      <c r="E24" s="50"/>
      <c r="F24" s="37" t="s">
        <v>8</v>
      </c>
    </row>
    <row r="25" spans="1:6" ht="19.5" hidden="1" customHeight="1">
      <c r="A25" s="33"/>
      <c r="B25" s="36"/>
      <c r="C25" s="53"/>
      <c r="D25" s="49"/>
      <c r="E25" s="49"/>
      <c r="F25" s="37" t="s">
        <v>9</v>
      </c>
    </row>
    <row r="26" spans="1:6" ht="19.5" hidden="1" customHeight="1">
      <c r="A26" s="33"/>
      <c r="B26" s="36"/>
      <c r="C26" s="54"/>
      <c r="D26" s="50"/>
      <c r="E26" s="50"/>
      <c r="F26" s="37" t="s">
        <v>8</v>
      </c>
    </row>
    <row r="27" spans="1:6" ht="19.5" hidden="1" customHeight="1">
      <c r="A27" s="33"/>
      <c r="B27" s="36"/>
      <c r="C27" s="53"/>
      <c r="D27" s="49"/>
      <c r="E27" s="49"/>
      <c r="F27" s="37" t="s">
        <v>12</v>
      </c>
    </row>
    <row r="28" spans="1:6" ht="19.5" hidden="1" customHeight="1">
      <c r="A28" s="33"/>
      <c r="B28" s="36"/>
      <c r="C28" s="54"/>
      <c r="D28" s="50"/>
      <c r="E28" s="50"/>
      <c r="F28" s="37" t="s">
        <v>10</v>
      </c>
    </row>
    <row r="29" spans="1:6" ht="19.5" hidden="1" customHeight="1">
      <c r="A29" s="33"/>
      <c r="B29" s="36"/>
      <c r="C29" s="53"/>
      <c r="D29" s="49"/>
      <c r="E29" s="49"/>
      <c r="F29" s="37" t="s">
        <v>18</v>
      </c>
    </row>
    <row r="30" spans="1:6" ht="19.5" hidden="1" customHeight="1">
      <c r="A30" s="33"/>
      <c r="B30" s="36"/>
      <c r="C30" s="54"/>
      <c r="D30" s="50"/>
      <c r="E30" s="50"/>
      <c r="F30" s="37" t="s">
        <v>7</v>
      </c>
    </row>
    <row r="31" spans="1:6" ht="19.5" hidden="1" customHeight="1">
      <c r="A31" s="33"/>
      <c r="B31" s="36"/>
      <c r="C31" s="53"/>
      <c r="D31" s="49"/>
      <c r="E31" s="49"/>
      <c r="F31" s="35" t="s">
        <v>20</v>
      </c>
    </row>
    <row r="32" spans="1:6" ht="19.5" hidden="1" customHeight="1">
      <c r="A32" s="33"/>
      <c r="B32" s="36"/>
      <c r="C32" s="54"/>
      <c r="D32" s="50"/>
      <c r="E32" s="50"/>
      <c r="F32" s="35" t="s">
        <v>23</v>
      </c>
    </row>
    <row r="33" spans="1:6" ht="19.5" hidden="1" customHeight="1">
      <c r="A33" s="33"/>
      <c r="B33" s="36"/>
      <c r="C33" s="53"/>
      <c r="D33" s="49"/>
      <c r="E33" s="49"/>
      <c r="F33" s="37" t="s">
        <v>11</v>
      </c>
    </row>
    <row r="34" spans="1:6" ht="19.5" hidden="1" customHeight="1">
      <c r="A34" s="33"/>
      <c r="B34" s="36"/>
      <c r="C34" s="54"/>
      <c r="D34" s="50"/>
      <c r="E34" s="50"/>
      <c r="F34" s="37" t="s">
        <v>26</v>
      </c>
    </row>
    <row r="35" spans="1:6" ht="19.5" hidden="1" customHeight="1">
      <c r="A35" s="33"/>
      <c r="B35" s="36"/>
      <c r="C35" s="55"/>
      <c r="D35" s="67"/>
      <c r="E35" s="67"/>
      <c r="F35" s="56"/>
    </row>
    <row r="36" spans="1:6" ht="35.25" hidden="1" customHeight="1">
      <c r="A36" s="33"/>
      <c r="B36" s="36"/>
      <c r="C36" s="53"/>
      <c r="D36" s="49"/>
      <c r="E36" s="49"/>
      <c r="F36" s="41" t="s">
        <v>28</v>
      </c>
    </row>
    <row r="37" spans="1:6" ht="19.5" hidden="1" customHeight="1">
      <c r="A37" s="33"/>
      <c r="B37" s="36"/>
      <c r="C37" s="54"/>
      <c r="D37" s="50"/>
      <c r="E37" s="50"/>
      <c r="F37" s="38" t="s">
        <v>29</v>
      </c>
    </row>
    <row r="38" spans="1:6" ht="30.75" hidden="1" customHeight="1">
      <c r="A38" s="33"/>
      <c r="B38" s="36"/>
      <c r="C38" s="53"/>
      <c r="D38" s="49"/>
      <c r="E38" s="49"/>
      <c r="F38" s="35" t="s">
        <v>30</v>
      </c>
    </row>
    <row r="39" spans="1:6" ht="19.5" hidden="1" customHeight="1">
      <c r="A39" s="33"/>
      <c r="B39" s="36"/>
      <c r="C39" s="54"/>
      <c r="D39" s="50"/>
      <c r="E39" s="50"/>
      <c r="F39" s="35" t="s">
        <v>31</v>
      </c>
    </row>
    <row r="40" spans="1:6" ht="19.5" hidden="1" customHeight="1">
      <c r="A40" s="33"/>
      <c r="B40" s="36"/>
      <c r="C40" s="53"/>
      <c r="D40" s="49"/>
      <c r="E40" s="49"/>
      <c r="F40" s="35" t="s">
        <v>24</v>
      </c>
    </row>
    <row r="41" spans="1:6" ht="19.5" hidden="1" customHeight="1">
      <c r="A41" s="33"/>
      <c r="B41" s="36"/>
      <c r="C41" s="54"/>
      <c r="D41" s="50"/>
      <c r="E41" s="50"/>
      <c r="F41" s="35" t="s">
        <v>17</v>
      </c>
    </row>
    <row r="42" spans="1:6" ht="19.5" hidden="1" customHeight="1">
      <c r="A42" s="33"/>
      <c r="B42" s="36"/>
      <c r="C42" s="53"/>
      <c r="D42" s="49"/>
      <c r="E42" s="49"/>
      <c r="F42" s="35" t="s">
        <v>14</v>
      </c>
    </row>
    <row r="43" spans="1:6" ht="19.5" hidden="1" customHeight="1">
      <c r="A43" s="33"/>
      <c r="B43" s="36"/>
      <c r="C43" s="54"/>
      <c r="D43" s="50"/>
      <c r="E43" s="50"/>
      <c r="F43" s="35" t="s">
        <v>8</v>
      </c>
    </row>
    <row r="44" spans="1:6" ht="19.5" hidden="1" customHeight="1">
      <c r="A44" s="33"/>
      <c r="B44" s="36"/>
      <c r="C44" s="53"/>
      <c r="D44" s="49"/>
      <c r="E44" s="49"/>
      <c r="F44" s="37" t="s">
        <v>15</v>
      </c>
    </row>
    <row r="45" spans="1:6" ht="19.5" hidden="1" customHeight="1">
      <c r="A45" s="33"/>
      <c r="B45" s="36"/>
      <c r="C45" s="54"/>
      <c r="D45" s="50"/>
      <c r="E45" s="50"/>
      <c r="F45" s="37" t="s">
        <v>16</v>
      </c>
    </row>
    <row r="46" spans="1:6" ht="19.5" hidden="1" customHeight="1">
      <c r="A46" s="33"/>
      <c r="B46" s="36"/>
      <c r="C46" s="53"/>
      <c r="D46" s="49"/>
      <c r="E46" s="49"/>
      <c r="F46" s="37" t="s">
        <v>19</v>
      </c>
    </row>
    <row r="47" spans="1:6" ht="19.5" hidden="1" customHeight="1">
      <c r="A47" s="33"/>
      <c r="B47" s="36"/>
      <c r="C47" s="54"/>
      <c r="D47" s="50"/>
      <c r="E47" s="50"/>
      <c r="F47" s="37" t="s">
        <v>7</v>
      </c>
    </row>
    <row r="48" spans="1:6" ht="19.5" hidden="1" customHeight="1">
      <c r="A48" s="33"/>
      <c r="B48" s="36"/>
      <c r="C48" s="55" t="s">
        <v>21</v>
      </c>
      <c r="D48" s="67"/>
      <c r="E48" s="67"/>
      <c r="F48" s="56"/>
    </row>
    <row r="49" spans="1:6" ht="19.5" hidden="1" customHeight="1">
      <c r="A49" s="33"/>
      <c r="B49" s="36"/>
      <c r="C49" s="53"/>
      <c r="D49" s="49"/>
      <c r="E49" s="49"/>
      <c r="F49" s="35" t="s">
        <v>22</v>
      </c>
    </row>
    <row r="50" spans="1:6" ht="19.5" hidden="1" customHeight="1">
      <c r="A50" s="33"/>
      <c r="B50" s="36"/>
      <c r="C50" s="54"/>
      <c r="D50" s="50"/>
      <c r="E50" s="50"/>
      <c r="F50" s="35" t="s">
        <v>27</v>
      </c>
    </row>
    <row r="51" spans="1:6" ht="32.25" thickBot="1">
      <c r="A51" s="28">
        <v>974</v>
      </c>
      <c r="B51" s="46" t="s">
        <v>5</v>
      </c>
      <c r="C51" s="24">
        <f>+C52+C54</f>
        <v>-26216621.129999999</v>
      </c>
      <c r="D51" s="24"/>
      <c r="E51" s="24"/>
      <c r="F51" s="29"/>
    </row>
    <row r="52" spans="1:6" ht="21" customHeight="1">
      <c r="A52" s="33"/>
      <c r="B52" s="36"/>
      <c r="C52" s="53">
        <v>-29276000</v>
      </c>
      <c r="D52" s="49"/>
      <c r="E52" s="49"/>
      <c r="F52" s="27" t="s">
        <v>45</v>
      </c>
    </row>
    <row r="53" spans="1:6" ht="21" customHeight="1">
      <c r="A53" s="33"/>
      <c r="B53" s="36"/>
      <c r="C53" s="54"/>
      <c r="D53" s="50"/>
      <c r="E53" s="50"/>
      <c r="F53" s="42" t="s">
        <v>50</v>
      </c>
    </row>
    <row r="54" spans="1:6" ht="21" customHeight="1">
      <c r="A54" s="33"/>
      <c r="B54" s="36"/>
      <c r="C54" s="53">
        <v>3059378.87</v>
      </c>
      <c r="D54" s="49"/>
      <c r="E54" s="49"/>
      <c r="F54" s="35" t="s">
        <v>46</v>
      </c>
    </row>
    <row r="55" spans="1:6" ht="21" customHeight="1" thickBot="1">
      <c r="A55" s="33"/>
      <c r="B55" s="36"/>
      <c r="C55" s="54"/>
      <c r="D55" s="50"/>
      <c r="E55" s="50"/>
      <c r="F55" s="42" t="s">
        <v>51</v>
      </c>
    </row>
    <row r="56" spans="1:6" ht="48" thickBot="1">
      <c r="A56" s="28">
        <v>957</v>
      </c>
      <c r="B56" s="46" t="s">
        <v>42</v>
      </c>
      <c r="C56" s="24">
        <f>+C57+C59</f>
        <v>734932.39</v>
      </c>
      <c r="D56" s="24"/>
      <c r="E56" s="24"/>
      <c r="F56" s="29"/>
    </row>
    <row r="57" spans="1:6" ht="21" customHeight="1">
      <c r="A57" s="33"/>
      <c r="B57" s="36"/>
      <c r="C57" s="53">
        <v>695232.39</v>
      </c>
      <c r="D57" s="49"/>
      <c r="E57" s="49"/>
      <c r="F57" s="35" t="s">
        <v>46</v>
      </c>
    </row>
    <row r="58" spans="1:6" ht="21" customHeight="1">
      <c r="A58" s="33"/>
      <c r="B58" s="36"/>
      <c r="C58" s="54"/>
      <c r="D58" s="50"/>
      <c r="E58" s="50"/>
      <c r="F58" s="51" t="s">
        <v>52</v>
      </c>
    </row>
    <row r="59" spans="1:6" ht="21" customHeight="1">
      <c r="A59" s="33"/>
      <c r="B59" s="36"/>
      <c r="C59" s="53">
        <v>39700</v>
      </c>
      <c r="D59" s="49"/>
      <c r="E59" s="49"/>
      <c r="F59" s="35" t="s">
        <v>47</v>
      </c>
    </row>
    <row r="60" spans="1:6" ht="21" customHeight="1" thickBot="1">
      <c r="A60" s="33"/>
      <c r="B60" s="36"/>
      <c r="C60" s="54"/>
      <c r="D60" s="50"/>
      <c r="E60" s="50"/>
      <c r="F60" s="51" t="s">
        <v>53</v>
      </c>
    </row>
    <row r="61" spans="1:6" ht="29.25" customHeight="1" thickBot="1">
      <c r="A61" s="28">
        <v>960</v>
      </c>
      <c r="B61" s="46" t="s">
        <v>43</v>
      </c>
      <c r="C61" s="24">
        <f>C62</f>
        <v>102000</v>
      </c>
      <c r="D61" s="24"/>
      <c r="E61" s="24"/>
      <c r="F61" s="29"/>
    </row>
    <row r="62" spans="1:6" ht="21" customHeight="1">
      <c r="A62" s="33"/>
      <c r="B62" s="36"/>
      <c r="C62" s="53">
        <v>102000</v>
      </c>
      <c r="D62" s="49"/>
      <c r="E62" s="49"/>
      <c r="F62" s="35" t="s">
        <v>48</v>
      </c>
    </row>
    <row r="63" spans="1:6" ht="21" customHeight="1" thickBot="1">
      <c r="A63" s="33"/>
      <c r="B63" s="36"/>
      <c r="C63" s="54"/>
      <c r="D63" s="50"/>
      <c r="E63" s="50"/>
      <c r="F63" s="51" t="s">
        <v>54</v>
      </c>
    </row>
    <row r="64" spans="1:6" ht="32.25" thickBot="1">
      <c r="A64" s="28">
        <v>961</v>
      </c>
      <c r="B64" s="46" t="s">
        <v>3</v>
      </c>
      <c r="C64" s="24">
        <f>C65</f>
        <v>5900000</v>
      </c>
      <c r="D64" s="24">
        <f>SUM(D65:D70)</f>
        <v>18320295.059999999</v>
      </c>
      <c r="E64" s="24">
        <f>SUM(E65:E70)</f>
        <v>1271595.06</v>
      </c>
      <c r="F64" s="29"/>
    </row>
    <row r="65" spans="1:27" ht="21" customHeight="1">
      <c r="A65" s="33"/>
      <c r="B65" s="36"/>
      <c r="C65" s="53">
        <v>5900000</v>
      </c>
      <c r="D65" s="49"/>
      <c r="E65" s="49"/>
      <c r="F65" s="45" t="s">
        <v>49</v>
      </c>
    </row>
    <row r="66" spans="1:27" ht="21" customHeight="1">
      <c r="A66" s="33"/>
      <c r="B66" s="36"/>
      <c r="C66" s="54"/>
      <c r="D66" s="50"/>
      <c r="E66" s="50"/>
      <c r="F66" s="51" t="s">
        <v>55</v>
      </c>
    </row>
    <row r="67" spans="1:27" ht="30">
      <c r="A67" s="33"/>
      <c r="B67" s="36"/>
      <c r="C67" s="70"/>
      <c r="D67" s="53">
        <f>1271595.06</f>
        <v>1271595.06</v>
      </c>
      <c r="E67" s="53">
        <v>1271595.06</v>
      </c>
      <c r="F67" s="45" t="s">
        <v>62</v>
      </c>
    </row>
    <row r="68" spans="1:27" ht="21" customHeight="1">
      <c r="A68" s="33"/>
      <c r="B68" s="36"/>
      <c r="C68" s="70"/>
      <c r="D68" s="54"/>
      <c r="E68" s="54"/>
      <c r="F68" s="51" t="s">
        <v>61</v>
      </c>
    </row>
    <row r="69" spans="1:27" ht="21" customHeight="1">
      <c r="A69" s="33"/>
      <c r="B69" s="36"/>
      <c r="C69" s="69"/>
      <c r="D69" s="53">
        <v>17048700</v>
      </c>
      <c r="E69" s="53"/>
      <c r="F69" s="45" t="s">
        <v>58</v>
      </c>
    </row>
    <row r="70" spans="1:27" ht="21" customHeight="1">
      <c r="A70" s="33"/>
      <c r="B70" s="36"/>
      <c r="C70" s="68"/>
      <c r="D70" s="54"/>
      <c r="E70" s="54"/>
      <c r="F70" s="51" t="s">
        <v>59</v>
      </c>
    </row>
    <row r="71" spans="1:27" ht="15" customHeight="1">
      <c r="A71" s="61" t="s">
        <v>6</v>
      </c>
      <c r="B71" s="61"/>
      <c r="C71" s="19">
        <f>+C51+C56+C61+C64</f>
        <v>-19479688.739999998</v>
      </c>
      <c r="D71" s="19">
        <f t="shared" ref="D71:E71" si="0">+D51+D56+D61+D64</f>
        <v>18320295.059999999</v>
      </c>
      <c r="E71" s="19">
        <f t="shared" si="0"/>
        <v>1271595.06</v>
      </c>
      <c r="F71" s="39"/>
    </row>
    <row r="72" spans="1:27" ht="31.5" customHeight="1">
      <c r="A72" s="60" t="s">
        <v>44</v>
      </c>
      <c r="B72" s="60"/>
      <c r="C72" s="17">
        <f>+C71</f>
        <v>-19479688.739999998</v>
      </c>
      <c r="D72" s="17">
        <f t="shared" ref="D72:E72" si="1">+D71</f>
        <v>18320295.059999999</v>
      </c>
      <c r="E72" s="17">
        <f t="shared" si="1"/>
        <v>1271595.06</v>
      </c>
      <c r="F72" s="45"/>
    </row>
    <row r="73" spans="1:27" s="7" customFormat="1">
      <c r="A73" s="3"/>
      <c r="B73" s="4"/>
      <c r="C73" s="5"/>
      <c r="D73" s="5"/>
      <c r="E73" s="5"/>
      <c r="F73" s="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</row>
    <row r="74" spans="1:27" s="7" customFormat="1">
      <c r="A74" s="3"/>
      <c r="B74" s="8"/>
      <c r="C74" s="9"/>
      <c r="D74" s="9"/>
      <c r="E74" s="9"/>
      <c r="F74" s="10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</row>
    <row r="75" spans="1:27" s="7" customFormat="1">
      <c r="A75" s="3"/>
      <c r="B75" s="8"/>
      <c r="C75" s="9"/>
      <c r="D75" s="9"/>
      <c r="E75" s="9"/>
      <c r="F75" s="10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</row>
    <row r="76" spans="1:27" s="7" customFormat="1">
      <c r="A76" s="3"/>
      <c r="B76" s="8"/>
      <c r="C76" s="9"/>
      <c r="D76" s="9"/>
      <c r="E76" s="9"/>
      <c r="F76" s="10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</row>
    <row r="77" spans="1:27" s="7" customFormat="1">
      <c r="A77" s="3"/>
      <c r="B77" s="8"/>
      <c r="C77" s="9"/>
      <c r="D77" s="9"/>
      <c r="E77" s="9"/>
      <c r="F77" s="10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</row>
    <row r="78" spans="1:27" s="7" customFormat="1">
      <c r="A78" s="3"/>
      <c r="B78" s="8"/>
      <c r="C78" s="9"/>
      <c r="D78" s="9"/>
      <c r="E78" s="9"/>
      <c r="F78" s="10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</row>
    <row r="79" spans="1:27" s="7" customFormat="1">
      <c r="A79" s="3"/>
      <c r="B79" s="8"/>
      <c r="C79" s="9"/>
      <c r="D79" s="9"/>
      <c r="E79" s="9"/>
      <c r="F79" s="10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</row>
    <row r="80" spans="1:27" s="7" customFormat="1">
      <c r="A80" s="3"/>
      <c r="B80" s="8"/>
      <c r="C80" s="9"/>
      <c r="D80" s="9"/>
      <c r="E80" s="9"/>
      <c r="F80" s="10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</row>
    <row r="81" spans="1:27" s="7" customFormat="1">
      <c r="A81" s="3"/>
      <c r="B81" s="8"/>
      <c r="C81" s="9"/>
      <c r="D81" s="9"/>
      <c r="E81" s="9"/>
      <c r="F81" s="10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</row>
    <row r="82" spans="1:27" s="7" customFormat="1">
      <c r="A82" s="3"/>
      <c r="B82" s="8"/>
      <c r="C82" s="9"/>
      <c r="D82" s="9"/>
      <c r="E82" s="9"/>
      <c r="F82" s="10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</row>
    <row r="83" spans="1:27" s="7" customFormat="1">
      <c r="A83" s="3"/>
      <c r="B83" s="8"/>
      <c r="C83" s="9"/>
      <c r="D83" s="9"/>
      <c r="E83" s="9"/>
      <c r="F83" s="10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</row>
    <row r="84" spans="1:27" s="7" customFormat="1">
      <c r="A84" s="3"/>
      <c r="B84" s="8"/>
      <c r="C84" s="9"/>
      <c r="D84" s="9"/>
      <c r="E84" s="9"/>
      <c r="F84" s="10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</row>
    <row r="85" spans="1:27" s="7" customFormat="1">
      <c r="A85" s="3"/>
      <c r="B85" s="8"/>
      <c r="C85" s="9"/>
      <c r="D85" s="9"/>
      <c r="E85" s="9"/>
      <c r="F85" s="10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</row>
    <row r="86" spans="1:27" s="7" customFormat="1">
      <c r="A86" s="3"/>
      <c r="B86" s="8"/>
      <c r="C86" s="9"/>
      <c r="D86" s="9"/>
      <c r="E86" s="9"/>
      <c r="F86" s="10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</row>
    <row r="87" spans="1:27" s="7" customFormat="1">
      <c r="A87" s="3"/>
      <c r="B87" s="8"/>
      <c r="C87" s="9"/>
      <c r="D87" s="9"/>
      <c r="E87" s="9"/>
      <c r="F87" s="10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</row>
    <row r="88" spans="1:27" s="7" customFormat="1">
      <c r="A88" s="3"/>
      <c r="B88" s="8"/>
      <c r="C88" s="9"/>
      <c r="D88" s="9"/>
      <c r="E88" s="9"/>
      <c r="F88" s="10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</row>
    <row r="89" spans="1:27" s="7" customFormat="1">
      <c r="A89" s="3"/>
      <c r="B89" s="8"/>
      <c r="C89" s="9"/>
      <c r="D89" s="9"/>
      <c r="E89" s="9"/>
      <c r="F89" s="10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</row>
    <row r="90" spans="1:27" s="7" customFormat="1">
      <c r="A90" s="3"/>
      <c r="B90" s="8"/>
      <c r="C90" s="9"/>
      <c r="D90" s="9"/>
      <c r="E90" s="9"/>
      <c r="F90" s="10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</row>
    <row r="91" spans="1:27" s="7" customFormat="1">
      <c r="A91" s="3"/>
      <c r="B91" s="8"/>
      <c r="C91" s="9"/>
      <c r="D91" s="9"/>
      <c r="E91" s="9"/>
      <c r="F91" s="10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</row>
    <row r="92" spans="1:27" s="7" customFormat="1">
      <c r="A92" s="3"/>
      <c r="B92" s="8"/>
      <c r="C92" s="9"/>
      <c r="D92" s="9"/>
      <c r="E92" s="9"/>
      <c r="F92" s="10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</row>
    <row r="93" spans="1:27" s="7" customFormat="1">
      <c r="A93" s="3"/>
      <c r="B93" s="8"/>
      <c r="C93" s="9"/>
      <c r="D93" s="9"/>
      <c r="E93" s="9"/>
      <c r="F93" s="10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</row>
    <row r="94" spans="1:27" s="7" customFormat="1">
      <c r="A94" s="3"/>
      <c r="B94" s="8"/>
      <c r="C94" s="9"/>
      <c r="D94" s="9"/>
      <c r="E94" s="9"/>
      <c r="F94" s="10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</row>
    <row r="95" spans="1:27" s="7" customFormat="1">
      <c r="A95" s="3"/>
      <c r="B95" s="8"/>
      <c r="C95" s="9"/>
      <c r="D95" s="9"/>
      <c r="E95" s="9"/>
      <c r="F95" s="10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</row>
    <row r="96" spans="1:27" s="7" customFormat="1">
      <c r="A96" s="3"/>
      <c r="B96" s="8"/>
      <c r="C96" s="9"/>
      <c r="D96" s="9"/>
      <c r="E96" s="9"/>
      <c r="F96" s="10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</row>
    <row r="97" spans="1:27" s="7" customFormat="1">
      <c r="A97" s="3"/>
      <c r="B97" s="8"/>
      <c r="C97" s="9"/>
      <c r="D97" s="9"/>
      <c r="E97" s="9"/>
      <c r="F97" s="10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</row>
    <row r="98" spans="1:27" s="7" customFormat="1">
      <c r="A98" s="3"/>
      <c r="B98" s="8"/>
      <c r="C98" s="9"/>
      <c r="D98" s="9"/>
      <c r="E98" s="9"/>
      <c r="F98" s="10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</row>
    <row r="99" spans="1:27" s="7" customFormat="1">
      <c r="A99" s="3"/>
      <c r="B99" s="8"/>
      <c r="C99" s="9"/>
      <c r="D99" s="9"/>
      <c r="E99" s="9"/>
      <c r="F99" s="10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</row>
    <row r="100" spans="1:27" s="7" customFormat="1">
      <c r="A100" s="3"/>
      <c r="B100" s="8"/>
      <c r="C100" s="9"/>
      <c r="D100" s="9"/>
      <c r="E100" s="9"/>
      <c r="F100" s="10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</row>
    <row r="101" spans="1:27" s="7" customFormat="1">
      <c r="A101" s="3"/>
      <c r="B101" s="8"/>
      <c r="C101" s="9"/>
      <c r="D101" s="9"/>
      <c r="E101" s="9"/>
      <c r="F101" s="10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</row>
    <row r="102" spans="1:27" s="7" customFormat="1">
      <c r="A102" s="3"/>
      <c r="B102" s="8"/>
      <c r="C102" s="9"/>
      <c r="D102" s="9"/>
      <c r="E102" s="9"/>
      <c r="F102" s="10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</row>
    <row r="103" spans="1:27" s="7" customFormat="1">
      <c r="A103" s="3"/>
      <c r="B103" s="8"/>
      <c r="C103" s="9"/>
      <c r="D103" s="9"/>
      <c r="E103" s="9"/>
      <c r="F103" s="10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</row>
    <row r="104" spans="1:27" s="7" customFormat="1">
      <c r="A104" s="3"/>
      <c r="B104" s="8"/>
      <c r="C104" s="9"/>
      <c r="D104" s="9"/>
      <c r="E104" s="9"/>
      <c r="F104" s="10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</row>
    <row r="105" spans="1:27" s="7" customFormat="1">
      <c r="A105" s="3"/>
      <c r="B105" s="8"/>
      <c r="C105" s="9"/>
      <c r="D105" s="9"/>
      <c r="E105" s="9"/>
      <c r="F105" s="10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</row>
    <row r="106" spans="1:27" s="7" customFormat="1">
      <c r="A106" s="3"/>
      <c r="B106" s="8"/>
      <c r="C106" s="9"/>
      <c r="D106" s="9"/>
      <c r="E106" s="9"/>
      <c r="F106" s="10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</row>
    <row r="107" spans="1:27" s="7" customFormat="1">
      <c r="A107" s="3"/>
      <c r="B107" s="8"/>
      <c r="C107" s="9"/>
      <c r="D107" s="9"/>
      <c r="E107" s="9"/>
      <c r="F107" s="10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</row>
    <row r="108" spans="1:27" s="7" customFormat="1">
      <c r="A108" s="3"/>
      <c r="B108" s="8"/>
      <c r="C108" s="9"/>
      <c r="D108" s="9"/>
      <c r="E108" s="9"/>
      <c r="F108" s="10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</row>
    <row r="109" spans="1:27" s="7" customFormat="1">
      <c r="A109" s="3"/>
      <c r="B109" s="8"/>
      <c r="C109" s="9"/>
      <c r="D109" s="9"/>
      <c r="E109" s="9"/>
      <c r="F109" s="10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</row>
    <row r="110" spans="1:27" s="7" customFormat="1">
      <c r="A110" s="3"/>
      <c r="B110" s="8"/>
      <c r="C110" s="9"/>
      <c r="D110" s="9"/>
      <c r="E110" s="9"/>
      <c r="F110" s="10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</row>
    <row r="111" spans="1:27" s="7" customFormat="1">
      <c r="A111" s="3"/>
      <c r="B111" s="8"/>
      <c r="C111" s="9"/>
      <c r="D111" s="9"/>
      <c r="E111" s="9"/>
      <c r="F111" s="10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</row>
    <row r="112" spans="1:27" s="7" customFormat="1">
      <c r="A112" s="3"/>
      <c r="B112" s="8"/>
      <c r="C112" s="9"/>
      <c r="D112" s="9"/>
      <c r="E112" s="9"/>
      <c r="F112" s="10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</row>
    <row r="113" spans="1:27" s="7" customFormat="1">
      <c r="A113" s="3"/>
      <c r="B113" s="8"/>
      <c r="C113" s="9"/>
      <c r="D113" s="9"/>
      <c r="E113" s="9"/>
      <c r="F113" s="10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</row>
    <row r="114" spans="1:27" s="7" customFormat="1">
      <c r="A114" s="3"/>
      <c r="B114" s="8"/>
      <c r="C114" s="9"/>
      <c r="D114" s="9"/>
      <c r="E114" s="9"/>
      <c r="F114" s="10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</row>
    <row r="115" spans="1:27" s="7" customFormat="1">
      <c r="A115" s="3"/>
      <c r="B115" s="8"/>
      <c r="C115" s="9"/>
      <c r="D115" s="9"/>
      <c r="E115" s="9"/>
      <c r="F115" s="10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</row>
    <row r="116" spans="1:27" s="7" customFormat="1">
      <c r="A116" s="3"/>
      <c r="B116" s="8"/>
      <c r="C116" s="9"/>
      <c r="D116" s="9"/>
      <c r="E116" s="9"/>
      <c r="F116" s="10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</row>
    <row r="117" spans="1:27" s="7" customFormat="1">
      <c r="A117" s="3"/>
      <c r="B117" s="8"/>
      <c r="C117" s="9"/>
      <c r="D117" s="9"/>
      <c r="E117" s="9"/>
      <c r="F117" s="10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</row>
    <row r="118" spans="1:27" s="7" customFormat="1">
      <c r="A118" s="3"/>
      <c r="B118" s="8"/>
      <c r="C118" s="9"/>
      <c r="D118" s="9"/>
      <c r="E118" s="9"/>
      <c r="F118" s="10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</row>
    <row r="119" spans="1:27" s="7" customFormat="1">
      <c r="A119" s="3"/>
      <c r="B119" s="8"/>
      <c r="C119" s="9"/>
      <c r="D119" s="9"/>
      <c r="E119" s="9"/>
      <c r="F119" s="10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</row>
    <row r="120" spans="1:27" s="7" customFormat="1">
      <c r="A120" s="3"/>
      <c r="B120" s="8"/>
      <c r="C120" s="9"/>
      <c r="D120" s="9"/>
      <c r="E120" s="9"/>
      <c r="F120" s="10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</row>
    <row r="121" spans="1:27" s="7" customFormat="1">
      <c r="A121" s="3"/>
      <c r="B121" s="8"/>
      <c r="C121" s="9"/>
      <c r="D121" s="9"/>
      <c r="E121" s="9"/>
      <c r="F121" s="10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</row>
    <row r="122" spans="1:27" s="7" customFormat="1">
      <c r="A122" s="3"/>
      <c r="B122" s="8"/>
      <c r="C122" s="9"/>
      <c r="D122" s="9"/>
      <c r="E122" s="9"/>
      <c r="F122" s="10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</row>
    <row r="123" spans="1:27" s="7" customFormat="1">
      <c r="A123" s="3"/>
      <c r="B123" s="8"/>
      <c r="C123" s="9"/>
      <c r="D123" s="9"/>
      <c r="E123" s="9"/>
      <c r="F123" s="10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</row>
    <row r="124" spans="1:27" s="7" customFormat="1">
      <c r="A124" s="3"/>
      <c r="B124" s="8"/>
      <c r="C124" s="9"/>
      <c r="D124" s="9"/>
      <c r="E124" s="9"/>
      <c r="F124" s="10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</row>
    <row r="125" spans="1:27" s="7" customFormat="1">
      <c r="A125" s="3"/>
      <c r="B125" s="8"/>
      <c r="C125" s="9"/>
      <c r="D125" s="9"/>
      <c r="E125" s="9"/>
      <c r="F125" s="10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</row>
    <row r="126" spans="1:27" s="7" customFormat="1">
      <c r="A126" s="3"/>
      <c r="B126" s="8"/>
      <c r="C126" s="9"/>
      <c r="D126" s="9"/>
      <c r="E126" s="9"/>
      <c r="F126" s="10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</row>
    <row r="127" spans="1:27" s="7" customFormat="1">
      <c r="A127" s="3"/>
      <c r="B127" s="8"/>
      <c r="C127" s="9"/>
      <c r="D127" s="9"/>
      <c r="E127" s="9"/>
      <c r="F127" s="10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</row>
    <row r="128" spans="1:27" s="7" customFormat="1">
      <c r="A128" s="3"/>
      <c r="B128" s="8"/>
      <c r="C128" s="9"/>
      <c r="D128" s="9"/>
      <c r="E128" s="9"/>
      <c r="F128" s="10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</row>
    <row r="129" spans="1:27" s="7" customFormat="1">
      <c r="A129" s="3"/>
      <c r="B129" s="8"/>
      <c r="C129" s="9"/>
      <c r="D129" s="9"/>
      <c r="E129" s="9"/>
      <c r="F129" s="10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</row>
    <row r="130" spans="1:27" s="7" customFormat="1">
      <c r="A130" s="3"/>
      <c r="B130" s="8"/>
      <c r="C130" s="9"/>
      <c r="D130" s="9"/>
      <c r="E130" s="9"/>
      <c r="F130" s="10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</row>
    <row r="131" spans="1:27" s="7" customFormat="1">
      <c r="A131" s="3"/>
      <c r="B131" s="8"/>
      <c r="C131" s="9"/>
      <c r="D131" s="9"/>
      <c r="E131" s="9"/>
      <c r="F131" s="10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</row>
    <row r="132" spans="1:27" s="7" customFormat="1">
      <c r="A132" s="3"/>
      <c r="B132" s="8"/>
      <c r="C132" s="9"/>
      <c r="D132" s="9"/>
      <c r="E132" s="9"/>
      <c r="F132" s="10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</row>
    <row r="133" spans="1:27" s="7" customFormat="1">
      <c r="A133" s="3"/>
      <c r="B133" s="8"/>
      <c r="C133" s="9"/>
      <c r="D133" s="9"/>
      <c r="E133" s="9"/>
      <c r="F133" s="10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</row>
    <row r="134" spans="1:27" s="7" customFormat="1">
      <c r="A134" s="3"/>
      <c r="B134" s="8"/>
      <c r="C134" s="9"/>
      <c r="D134" s="9"/>
      <c r="E134" s="9"/>
      <c r="F134" s="10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</row>
    <row r="135" spans="1:27" s="7" customFormat="1">
      <c r="A135" s="3"/>
      <c r="B135" s="8"/>
      <c r="C135" s="9"/>
      <c r="D135" s="9"/>
      <c r="E135" s="9"/>
      <c r="F135" s="10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</row>
    <row r="136" spans="1:27" s="7" customFormat="1">
      <c r="A136" s="3"/>
      <c r="B136" s="8"/>
      <c r="C136" s="9"/>
      <c r="D136" s="9"/>
      <c r="E136" s="9"/>
      <c r="F136" s="10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</row>
    <row r="137" spans="1:27" s="7" customFormat="1">
      <c r="A137" s="3"/>
      <c r="B137" s="8"/>
      <c r="C137" s="9"/>
      <c r="D137" s="9"/>
      <c r="E137" s="9"/>
      <c r="F137" s="10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</row>
    <row r="138" spans="1:27" s="7" customFormat="1">
      <c r="A138" s="3"/>
      <c r="B138" s="8"/>
      <c r="C138" s="9"/>
      <c r="D138" s="9"/>
      <c r="E138" s="9"/>
      <c r="F138" s="10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</row>
    <row r="139" spans="1:27" s="7" customFormat="1">
      <c r="A139" s="3"/>
      <c r="B139" s="8"/>
      <c r="C139" s="9"/>
      <c r="D139" s="9"/>
      <c r="E139" s="9"/>
      <c r="F139" s="10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</row>
    <row r="140" spans="1:27" s="7" customFormat="1">
      <c r="A140" s="3"/>
      <c r="B140" s="8"/>
      <c r="C140" s="9"/>
      <c r="D140" s="9"/>
      <c r="E140" s="9"/>
      <c r="F140" s="10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</row>
    <row r="141" spans="1:27" s="7" customFormat="1">
      <c r="A141" s="3"/>
      <c r="B141" s="8"/>
      <c r="C141" s="9"/>
      <c r="D141" s="9"/>
      <c r="E141" s="9"/>
      <c r="F141" s="10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</row>
    <row r="142" spans="1:27" s="7" customFormat="1">
      <c r="A142" s="3"/>
      <c r="B142" s="8"/>
      <c r="C142" s="9"/>
      <c r="D142" s="9"/>
      <c r="E142" s="9"/>
      <c r="F142" s="10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</row>
    <row r="143" spans="1:27" s="7" customFormat="1">
      <c r="A143" s="3"/>
      <c r="B143" s="8"/>
      <c r="C143" s="9"/>
      <c r="D143" s="9"/>
      <c r="E143" s="9"/>
      <c r="F143" s="10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</row>
    <row r="144" spans="1:27" s="7" customFormat="1">
      <c r="A144" s="3"/>
      <c r="B144" s="8"/>
      <c r="C144" s="9"/>
      <c r="D144" s="9"/>
      <c r="E144" s="9"/>
      <c r="F144" s="10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</row>
    <row r="145" spans="1:27" s="7" customFormat="1">
      <c r="A145" s="3"/>
      <c r="B145" s="8"/>
      <c r="C145" s="9"/>
      <c r="D145" s="9"/>
      <c r="E145" s="9"/>
      <c r="F145" s="10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</row>
    <row r="146" spans="1:27" s="7" customFormat="1">
      <c r="A146" s="3"/>
      <c r="B146" s="8"/>
      <c r="C146" s="9"/>
      <c r="D146" s="9"/>
      <c r="E146" s="9"/>
      <c r="F146" s="10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</row>
    <row r="147" spans="1:27" s="7" customFormat="1">
      <c r="A147" s="3"/>
      <c r="B147" s="8"/>
      <c r="C147" s="9"/>
      <c r="D147" s="9"/>
      <c r="E147" s="9"/>
      <c r="F147" s="10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</row>
    <row r="148" spans="1:27" s="7" customFormat="1">
      <c r="A148" s="3"/>
      <c r="B148" s="8"/>
      <c r="C148" s="9"/>
      <c r="D148" s="9"/>
      <c r="E148" s="9"/>
      <c r="F148" s="10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</row>
    <row r="149" spans="1:27" s="7" customFormat="1">
      <c r="A149" s="3"/>
      <c r="B149" s="8"/>
      <c r="C149" s="9"/>
      <c r="D149" s="9"/>
      <c r="E149" s="9"/>
      <c r="F149" s="10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</row>
    <row r="150" spans="1:27" s="7" customFormat="1">
      <c r="A150" s="3"/>
      <c r="B150" s="8"/>
      <c r="C150" s="9"/>
      <c r="D150" s="9"/>
      <c r="E150" s="9"/>
      <c r="F150" s="10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</row>
    <row r="151" spans="1:27" s="7" customFormat="1">
      <c r="A151" s="3"/>
      <c r="B151" s="8"/>
      <c r="C151" s="9"/>
      <c r="D151" s="9"/>
      <c r="E151" s="9"/>
      <c r="F151" s="10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</row>
    <row r="152" spans="1:27" s="7" customFormat="1">
      <c r="A152" s="3"/>
      <c r="B152" s="8"/>
      <c r="C152" s="9"/>
      <c r="D152" s="9"/>
      <c r="E152" s="9"/>
      <c r="F152" s="10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</row>
    <row r="153" spans="1:27" s="7" customFormat="1">
      <c r="A153" s="3"/>
      <c r="B153" s="8"/>
      <c r="C153" s="9"/>
      <c r="D153" s="9"/>
      <c r="E153" s="9"/>
      <c r="F153" s="10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</row>
    <row r="154" spans="1:27" s="7" customFormat="1">
      <c r="A154" s="3"/>
      <c r="B154" s="8"/>
      <c r="C154" s="9"/>
      <c r="D154" s="9"/>
      <c r="E154" s="9"/>
      <c r="F154" s="10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</row>
    <row r="155" spans="1:27" s="7" customFormat="1">
      <c r="A155" s="3"/>
      <c r="B155" s="8"/>
      <c r="C155" s="9"/>
      <c r="D155" s="9"/>
      <c r="E155" s="9"/>
      <c r="F155" s="10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</row>
    <row r="156" spans="1:27" s="7" customFormat="1">
      <c r="A156" s="3"/>
      <c r="B156" s="8"/>
      <c r="C156" s="9"/>
      <c r="D156" s="9"/>
      <c r="E156" s="9"/>
      <c r="F156" s="10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</row>
    <row r="157" spans="1:27" s="7" customFormat="1">
      <c r="A157" s="3"/>
      <c r="B157" s="8"/>
      <c r="C157" s="9"/>
      <c r="D157" s="9"/>
      <c r="E157" s="9"/>
      <c r="F157" s="10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</row>
    <row r="158" spans="1:27" s="7" customFormat="1">
      <c r="A158" s="3"/>
      <c r="B158" s="8"/>
      <c r="C158" s="9"/>
      <c r="D158" s="9"/>
      <c r="E158" s="9"/>
      <c r="F158" s="10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</row>
    <row r="159" spans="1:27" s="7" customFormat="1">
      <c r="A159" s="3"/>
      <c r="B159" s="8"/>
      <c r="C159" s="9"/>
      <c r="D159" s="9"/>
      <c r="E159" s="9"/>
      <c r="F159" s="10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</row>
    <row r="160" spans="1:27" s="7" customFormat="1">
      <c r="A160" s="3"/>
      <c r="B160" s="8"/>
      <c r="C160" s="9"/>
      <c r="D160" s="9"/>
      <c r="E160" s="9"/>
      <c r="F160" s="10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</row>
    <row r="161" spans="1:27" s="7" customFormat="1">
      <c r="A161" s="3"/>
      <c r="B161" s="8"/>
      <c r="C161" s="9"/>
      <c r="D161" s="9"/>
      <c r="E161" s="9"/>
      <c r="F161" s="10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</row>
    <row r="162" spans="1:27" s="7" customFormat="1">
      <c r="A162" s="3"/>
      <c r="B162" s="8"/>
      <c r="C162" s="9"/>
      <c r="D162" s="9"/>
      <c r="E162" s="9"/>
      <c r="F162" s="10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</row>
    <row r="163" spans="1:27" s="7" customFormat="1">
      <c r="A163" s="3"/>
      <c r="B163" s="8"/>
      <c r="C163" s="9"/>
      <c r="D163" s="9"/>
      <c r="E163" s="9"/>
      <c r="F163" s="10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</row>
    <row r="164" spans="1:27" s="7" customFormat="1">
      <c r="A164" s="3"/>
      <c r="B164" s="8"/>
      <c r="C164" s="9"/>
      <c r="D164" s="9"/>
      <c r="E164" s="9"/>
      <c r="F164" s="10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</row>
    <row r="165" spans="1:27" s="7" customFormat="1">
      <c r="A165" s="3"/>
      <c r="B165" s="8"/>
      <c r="C165" s="9"/>
      <c r="D165" s="9"/>
      <c r="E165" s="9"/>
      <c r="F165" s="10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</row>
    <row r="166" spans="1:27" s="7" customFormat="1">
      <c r="A166" s="3"/>
      <c r="B166" s="8"/>
      <c r="C166" s="9"/>
      <c r="D166" s="9"/>
      <c r="E166" s="9"/>
      <c r="F166" s="10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</row>
    <row r="167" spans="1:27" s="7" customFormat="1">
      <c r="A167" s="3"/>
      <c r="B167" s="8"/>
      <c r="C167" s="9"/>
      <c r="D167" s="9"/>
      <c r="E167" s="9"/>
      <c r="F167" s="10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</row>
    <row r="168" spans="1:27" s="7" customFormat="1">
      <c r="A168" s="3"/>
      <c r="B168" s="8"/>
      <c r="C168" s="9"/>
      <c r="D168" s="9"/>
      <c r="E168" s="9"/>
      <c r="F168" s="10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</row>
    <row r="169" spans="1:27" s="7" customFormat="1">
      <c r="A169" s="3"/>
      <c r="B169" s="8"/>
      <c r="C169" s="9"/>
      <c r="D169" s="9"/>
      <c r="E169" s="9"/>
      <c r="F169" s="10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</row>
    <row r="170" spans="1:27" s="7" customFormat="1">
      <c r="A170" s="3"/>
      <c r="B170" s="8"/>
      <c r="C170" s="9"/>
      <c r="D170" s="9"/>
      <c r="E170" s="9"/>
      <c r="F170" s="10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</row>
    <row r="171" spans="1:27" s="7" customFormat="1">
      <c r="A171" s="3"/>
      <c r="B171" s="8"/>
      <c r="C171" s="9"/>
      <c r="D171" s="9"/>
      <c r="E171" s="9"/>
      <c r="F171" s="10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</row>
    <row r="172" spans="1:27" s="7" customFormat="1">
      <c r="A172" s="3"/>
      <c r="B172" s="8"/>
      <c r="C172" s="9"/>
      <c r="D172" s="9"/>
      <c r="E172" s="9"/>
      <c r="F172" s="10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</row>
    <row r="173" spans="1:27" s="7" customFormat="1">
      <c r="A173" s="3"/>
      <c r="B173" s="8"/>
      <c r="C173" s="9"/>
      <c r="D173" s="9"/>
      <c r="E173" s="9"/>
      <c r="F173" s="10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</row>
    <row r="174" spans="1:27" s="7" customFormat="1">
      <c r="A174" s="3"/>
      <c r="B174" s="8"/>
      <c r="C174" s="9"/>
      <c r="D174" s="9"/>
      <c r="E174" s="9"/>
      <c r="F174" s="10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</row>
    <row r="175" spans="1:27" s="7" customFormat="1">
      <c r="A175" s="3"/>
      <c r="B175" s="8"/>
      <c r="C175" s="9"/>
      <c r="D175" s="9"/>
      <c r="E175" s="9"/>
      <c r="F175" s="10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</row>
    <row r="176" spans="1:27" s="7" customFormat="1">
      <c r="A176" s="3"/>
      <c r="B176" s="8"/>
      <c r="C176" s="9"/>
      <c r="D176" s="9"/>
      <c r="E176" s="9"/>
      <c r="F176" s="10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</row>
    <row r="177" spans="1:27" s="7" customFormat="1">
      <c r="A177" s="3"/>
      <c r="B177" s="8"/>
      <c r="C177" s="9"/>
      <c r="D177" s="9"/>
      <c r="E177" s="9"/>
      <c r="F177" s="10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</row>
    <row r="178" spans="1:27" s="7" customFormat="1">
      <c r="A178" s="3"/>
      <c r="B178" s="8"/>
      <c r="C178" s="9"/>
      <c r="D178" s="9"/>
      <c r="E178" s="9"/>
      <c r="F178" s="10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</row>
    <row r="179" spans="1:27" s="7" customFormat="1">
      <c r="A179" s="3"/>
      <c r="B179" s="8"/>
      <c r="C179" s="9"/>
      <c r="D179" s="9"/>
      <c r="E179" s="9"/>
      <c r="F179" s="10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</row>
    <row r="180" spans="1:27" s="7" customFormat="1">
      <c r="A180" s="3"/>
      <c r="B180" s="8"/>
      <c r="C180" s="9"/>
      <c r="D180" s="9"/>
      <c r="E180" s="9"/>
      <c r="F180" s="10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</row>
    <row r="181" spans="1:27" s="7" customFormat="1">
      <c r="A181" s="3"/>
      <c r="B181" s="8"/>
      <c r="C181" s="9"/>
      <c r="D181" s="9"/>
      <c r="E181" s="9"/>
      <c r="F181" s="10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</row>
    <row r="182" spans="1:27" s="7" customFormat="1">
      <c r="A182" s="3"/>
      <c r="B182" s="8"/>
      <c r="C182" s="9"/>
      <c r="D182" s="9"/>
      <c r="E182" s="9"/>
      <c r="F182" s="10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</row>
    <row r="183" spans="1:27" s="7" customFormat="1">
      <c r="A183" s="3"/>
      <c r="B183" s="8"/>
      <c r="C183" s="9"/>
      <c r="D183" s="9"/>
      <c r="E183" s="9"/>
      <c r="F183" s="10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</row>
    <row r="184" spans="1:27" s="7" customFormat="1">
      <c r="A184" s="3"/>
      <c r="B184" s="8"/>
      <c r="C184" s="9"/>
      <c r="D184" s="9"/>
      <c r="E184" s="9"/>
      <c r="F184" s="10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</row>
    <row r="185" spans="1:27" s="7" customFormat="1">
      <c r="A185" s="3"/>
      <c r="B185" s="8"/>
      <c r="C185" s="9"/>
      <c r="D185" s="9"/>
      <c r="E185" s="9"/>
      <c r="F185" s="10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</row>
    <row r="186" spans="1:27" s="7" customFormat="1">
      <c r="A186" s="3"/>
      <c r="B186" s="8"/>
      <c r="C186" s="9"/>
      <c r="D186" s="9"/>
      <c r="E186" s="9"/>
      <c r="F186" s="10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</row>
    <row r="187" spans="1:27" s="7" customFormat="1">
      <c r="A187" s="3"/>
      <c r="B187" s="8"/>
      <c r="C187" s="9"/>
      <c r="D187" s="9"/>
      <c r="E187" s="9"/>
      <c r="F187" s="10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</row>
    <row r="188" spans="1:27" s="7" customFormat="1">
      <c r="A188" s="3"/>
      <c r="B188" s="8"/>
      <c r="C188" s="9"/>
      <c r="D188" s="9"/>
      <c r="E188" s="9"/>
      <c r="F188" s="10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</row>
    <row r="189" spans="1:27" s="7" customFormat="1">
      <c r="A189" s="3"/>
      <c r="B189" s="8"/>
      <c r="C189" s="9"/>
      <c r="D189" s="9"/>
      <c r="E189" s="9"/>
      <c r="F189" s="10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</row>
    <row r="190" spans="1:27" s="7" customFormat="1">
      <c r="A190" s="3"/>
      <c r="B190" s="8"/>
      <c r="C190" s="9"/>
      <c r="D190" s="9"/>
      <c r="E190" s="9"/>
      <c r="F190" s="10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</row>
    <row r="191" spans="1:27" s="7" customFormat="1">
      <c r="A191" s="3"/>
      <c r="B191" s="8"/>
      <c r="C191" s="9"/>
      <c r="D191" s="9"/>
      <c r="E191" s="9"/>
      <c r="F191" s="10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</row>
    <row r="192" spans="1:27" s="7" customFormat="1">
      <c r="A192" s="3"/>
      <c r="B192" s="8"/>
      <c r="C192" s="9"/>
      <c r="D192" s="9"/>
      <c r="E192" s="9"/>
      <c r="F192" s="10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</row>
    <row r="193" spans="1:27" s="7" customFormat="1">
      <c r="A193" s="3"/>
      <c r="B193" s="8"/>
      <c r="C193" s="9"/>
      <c r="D193" s="9"/>
      <c r="E193" s="9"/>
      <c r="F193" s="10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</row>
    <row r="194" spans="1:27" s="7" customFormat="1">
      <c r="A194" s="3"/>
      <c r="B194" s="8"/>
      <c r="C194" s="9"/>
      <c r="D194" s="9"/>
      <c r="E194" s="9"/>
      <c r="F194" s="10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</row>
    <row r="195" spans="1:27" s="7" customFormat="1">
      <c r="A195" s="3"/>
      <c r="B195" s="8"/>
      <c r="C195" s="9"/>
      <c r="D195" s="9"/>
      <c r="E195" s="9"/>
      <c r="F195" s="10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</row>
    <row r="196" spans="1:27" s="7" customFormat="1">
      <c r="A196" s="3"/>
      <c r="B196" s="8"/>
      <c r="C196" s="9"/>
      <c r="D196" s="9"/>
      <c r="E196" s="9"/>
      <c r="F196" s="10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</row>
    <row r="197" spans="1:27" s="7" customFormat="1">
      <c r="A197" s="3"/>
      <c r="B197" s="8"/>
      <c r="C197" s="9"/>
      <c r="D197" s="9"/>
      <c r="E197" s="9"/>
      <c r="F197" s="10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</row>
    <row r="198" spans="1:27" s="7" customFormat="1">
      <c r="A198" s="3"/>
      <c r="B198" s="8"/>
      <c r="C198" s="9"/>
      <c r="D198" s="9"/>
      <c r="E198" s="9"/>
      <c r="F198" s="10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</row>
    <row r="199" spans="1:27" s="7" customFormat="1">
      <c r="A199" s="3"/>
      <c r="B199" s="8"/>
      <c r="C199" s="9"/>
      <c r="D199" s="9"/>
      <c r="E199" s="9"/>
      <c r="F199" s="10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</row>
    <row r="200" spans="1:27" s="7" customFormat="1">
      <c r="A200" s="3"/>
      <c r="B200" s="8"/>
      <c r="C200" s="9"/>
      <c r="D200" s="9"/>
      <c r="E200" s="9"/>
      <c r="F200" s="10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</row>
    <row r="201" spans="1:27" s="7" customFormat="1">
      <c r="A201" s="3"/>
      <c r="B201" s="8"/>
      <c r="C201" s="9"/>
      <c r="D201" s="9"/>
      <c r="E201" s="9"/>
      <c r="F201" s="10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</row>
    <row r="202" spans="1:27" s="7" customFormat="1">
      <c r="A202" s="3"/>
      <c r="B202" s="8"/>
      <c r="C202" s="9"/>
      <c r="D202" s="9"/>
      <c r="E202" s="9"/>
      <c r="F202" s="10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</row>
    <row r="203" spans="1:27" s="7" customFormat="1">
      <c r="A203" s="3"/>
      <c r="B203" s="8"/>
      <c r="C203" s="9"/>
      <c r="D203" s="9"/>
      <c r="E203" s="9"/>
      <c r="F203" s="10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</row>
    <row r="204" spans="1:27" s="7" customFormat="1">
      <c r="A204" s="3"/>
      <c r="B204" s="8"/>
      <c r="C204" s="9"/>
      <c r="D204" s="9"/>
      <c r="E204" s="9"/>
      <c r="F204" s="10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</row>
    <row r="205" spans="1:27" s="7" customFormat="1">
      <c r="A205" s="3"/>
      <c r="B205" s="8"/>
      <c r="C205" s="9"/>
      <c r="D205" s="9"/>
      <c r="E205" s="9"/>
      <c r="F205" s="10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</row>
    <row r="206" spans="1:27" s="7" customFormat="1">
      <c r="A206" s="3"/>
      <c r="B206" s="8"/>
      <c r="C206" s="9"/>
      <c r="D206" s="9"/>
      <c r="E206" s="9"/>
      <c r="F206" s="10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</row>
    <row r="207" spans="1:27" s="7" customFormat="1">
      <c r="A207" s="3"/>
      <c r="B207" s="8"/>
      <c r="C207" s="9"/>
      <c r="D207" s="9"/>
      <c r="E207" s="9"/>
      <c r="F207" s="10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</row>
    <row r="208" spans="1:27" s="7" customFormat="1">
      <c r="A208" s="3"/>
      <c r="B208" s="8"/>
      <c r="C208" s="9"/>
      <c r="D208" s="9"/>
      <c r="E208" s="9"/>
      <c r="F208" s="10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</row>
    <row r="209" spans="1:27" s="7" customFormat="1">
      <c r="A209" s="3"/>
      <c r="B209" s="8"/>
      <c r="C209" s="9"/>
      <c r="D209" s="9"/>
      <c r="E209" s="9"/>
      <c r="F209" s="10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</row>
    <row r="210" spans="1:27" s="7" customFormat="1">
      <c r="A210" s="3"/>
      <c r="B210" s="8"/>
      <c r="C210" s="9"/>
      <c r="D210" s="9"/>
      <c r="E210" s="9"/>
      <c r="F210" s="10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</row>
    <row r="211" spans="1:27" s="7" customFormat="1">
      <c r="A211" s="3"/>
      <c r="B211" s="8"/>
      <c r="C211" s="9"/>
      <c r="D211" s="9"/>
      <c r="E211" s="9"/>
      <c r="F211" s="10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</row>
    <row r="212" spans="1:27" s="7" customFormat="1">
      <c r="A212" s="3"/>
      <c r="B212" s="8"/>
      <c r="C212" s="9"/>
      <c r="D212" s="9"/>
      <c r="E212" s="9"/>
      <c r="F212" s="10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</row>
    <row r="213" spans="1:27" s="7" customFormat="1">
      <c r="A213" s="3"/>
      <c r="B213" s="8"/>
      <c r="C213" s="9"/>
      <c r="D213" s="9"/>
      <c r="E213" s="9"/>
      <c r="F213" s="10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</row>
    <row r="214" spans="1:27" s="7" customFormat="1">
      <c r="A214" s="3"/>
      <c r="B214" s="8"/>
      <c r="C214" s="9"/>
      <c r="D214" s="9"/>
      <c r="E214" s="9"/>
      <c r="F214" s="10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</row>
    <row r="215" spans="1:27" s="7" customFormat="1">
      <c r="A215" s="3"/>
      <c r="B215" s="8"/>
      <c r="C215" s="9"/>
      <c r="D215" s="9"/>
      <c r="E215" s="9"/>
      <c r="F215" s="10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</row>
    <row r="216" spans="1:27" s="7" customFormat="1">
      <c r="A216" s="3"/>
      <c r="B216" s="8"/>
      <c r="C216" s="9"/>
      <c r="D216" s="9"/>
      <c r="E216" s="9"/>
      <c r="F216" s="10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</row>
    <row r="217" spans="1:27" s="7" customFormat="1">
      <c r="A217" s="3"/>
      <c r="B217" s="8"/>
      <c r="C217" s="9"/>
      <c r="D217" s="9"/>
      <c r="E217" s="9"/>
      <c r="F217" s="10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</row>
    <row r="218" spans="1:27" s="7" customFormat="1">
      <c r="A218" s="3"/>
      <c r="B218" s="8"/>
      <c r="C218" s="9"/>
      <c r="D218" s="9"/>
      <c r="E218" s="9"/>
      <c r="F218" s="10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</row>
    <row r="219" spans="1:27" s="7" customFormat="1">
      <c r="A219" s="3"/>
      <c r="B219" s="8"/>
      <c r="C219" s="9"/>
      <c r="D219" s="9"/>
      <c r="E219" s="9"/>
      <c r="F219" s="10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</row>
    <row r="220" spans="1:27" s="7" customFormat="1">
      <c r="A220" s="3"/>
      <c r="B220" s="8"/>
      <c r="C220" s="9"/>
      <c r="D220" s="9"/>
      <c r="E220" s="9"/>
      <c r="F220" s="10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</row>
    <row r="221" spans="1:27" s="7" customFormat="1">
      <c r="A221" s="3"/>
      <c r="B221" s="8"/>
      <c r="C221" s="9"/>
      <c r="D221" s="9"/>
      <c r="E221" s="9"/>
      <c r="F221" s="10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</row>
    <row r="222" spans="1:27" s="7" customFormat="1">
      <c r="A222" s="3"/>
      <c r="B222" s="8"/>
      <c r="C222" s="9"/>
      <c r="D222" s="9"/>
      <c r="E222" s="9"/>
      <c r="F222" s="10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</row>
    <row r="223" spans="1:27" s="7" customFormat="1">
      <c r="A223" s="3"/>
      <c r="B223" s="8"/>
      <c r="C223" s="9"/>
      <c r="D223" s="9"/>
      <c r="E223" s="9"/>
      <c r="F223" s="10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</row>
    <row r="224" spans="1:27" s="7" customFormat="1">
      <c r="A224" s="3"/>
      <c r="B224" s="8"/>
      <c r="C224" s="9"/>
      <c r="D224" s="9"/>
      <c r="E224" s="9"/>
      <c r="F224" s="10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</row>
    <row r="225" spans="1:27" s="7" customFormat="1">
      <c r="A225" s="3"/>
      <c r="B225" s="8"/>
      <c r="C225" s="9"/>
      <c r="D225" s="9"/>
      <c r="E225" s="9"/>
      <c r="F225" s="10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</row>
    <row r="226" spans="1:27" s="7" customFormat="1">
      <c r="A226" s="3"/>
      <c r="B226" s="8"/>
      <c r="C226" s="9"/>
      <c r="D226" s="9"/>
      <c r="E226" s="9"/>
      <c r="F226" s="10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</row>
    <row r="227" spans="1:27" s="7" customFormat="1">
      <c r="A227" s="3"/>
      <c r="B227" s="8"/>
      <c r="C227" s="9"/>
      <c r="D227" s="9"/>
      <c r="E227" s="9"/>
      <c r="F227" s="10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</row>
    <row r="228" spans="1:27" s="7" customFormat="1">
      <c r="A228" s="3"/>
      <c r="B228" s="8"/>
      <c r="C228" s="9"/>
      <c r="D228" s="9"/>
      <c r="E228" s="9"/>
      <c r="F228" s="10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</row>
    <row r="229" spans="1:27" s="7" customFormat="1">
      <c r="A229" s="3"/>
      <c r="B229" s="8"/>
      <c r="C229" s="9"/>
      <c r="D229" s="9"/>
      <c r="E229" s="9"/>
      <c r="F229" s="10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</row>
    <row r="230" spans="1:27" s="7" customFormat="1">
      <c r="A230" s="3"/>
      <c r="B230" s="8"/>
      <c r="C230" s="9"/>
      <c r="D230" s="9"/>
      <c r="E230" s="9"/>
      <c r="F230" s="10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</row>
    <row r="231" spans="1:27" s="7" customFormat="1">
      <c r="A231" s="3"/>
      <c r="B231" s="8"/>
      <c r="C231" s="9"/>
      <c r="D231" s="9"/>
      <c r="E231" s="9"/>
      <c r="F231" s="10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</row>
    <row r="232" spans="1:27" s="7" customFormat="1">
      <c r="A232" s="3"/>
      <c r="B232" s="8"/>
      <c r="C232" s="9"/>
      <c r="D232" s="9"/>
      <c r="E232" s="9"/>
      <c r="F232" s="10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</row>
    <row r="233" spans="1:27" s="7" customFormat="1">
      <c r="A233" s="3"/>
      <c r="B233" s="8"/>
      <c r="C233" s="9"/>
      <c r="D233" s="9"/>
      <c r="E233" s="9"/>
      <c r="F233" s="10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</row>
    <row r="234" spans="1:27" s="7" customFormat="1">
      <c r="A234" s="3"/>
      <c r="B234" s="8"/>
      <c r="C234" s="9"/>
      <c r="D234" s="9"/>
      <c r="E234" s="9"/>
      <c r="F234" s="10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</row>
    <row r="235" spans="1:27" s="7" customFormat="1">
      <c r="A235" s="3"/>
      <c r="B235" s="8"/>
      <c r="C235" s="9"/>
      <c r="D235" s="9"/>
      <c r="E235" s="9"/>
      <c r="F235" s="10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</row>
    <row r="236" spans="1:27" s="7" customFormat="1">
      <c r="A236" s="3"/>
      <c r="B236" s="8"/>
      <c r="C236" s="9"/>
      <c r="D236" s="9"/>
      <c r="E236" s="9"/>
      <c r="F236" s="10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</row>
    <row r="237" spans="1:27" s="7" customFormat="1">
      <c r="A237" s="3"/>
      <c r="B237" s="8"/>
      <c r="C237" s="9"/>
      <c r="D237" s="9"/>
      <c r="E237" s="9"/>
      <c r="F237" s="10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  <c r="AA237" s="16"/>
    </row>
    <row r="238" spans="1:27" s="7" customFormat="1">
      <c r="A238" s="3"/>
      <c r="B238" s="8"/>
      <c r="C238" s="9"/>
      <c r="D238" s="9"/>
      <c r="E238" s="9"/>
      <c r="F238" s="10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</row>
    <row r="239" spans="1:27" s="7" customFormat="1">
      <c r="A239" s="3"/>
      <c r="B239" s="8"/>
      <c r="C239" s="9"/>
      <c r="D239" s="9"/>
      <c r="E239" s="9"/>
      <c r="F239" s="10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  <c r="AA239" s="16"/>
    </row>
    <row r="240" spans="1:27" s="7" customFormat="1">
      <c r="A240" s="3"/>
      <c r="B240" s="8"/>
      <c r="C240" s="9"/>
      <c r="D240" s="9"/>
      <c r="E240" s="9"/>
      <c r="F240" s="10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</row>
    <row r="241" spans="1:27" s="7" customFormat="1">
      <c r="A241" s="3"/>
      <c r="B241" s="8"/>
      <c r="C241" s="9"/>
      <c r="D241" s="9"/>
      <c r="E241" s="9"/>
      <c r="F241" s="10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</row>
    <row r="242" spans="1:27" s="7" customFormat="1">
      <c r="A242" s="3"/>
      <c r="B242" s="8"/>
      <c r="C242" s="9"/>
      <c r="D242" s="9"/>
      <c r="E242" s="9"/>
      <c r="F242" s="10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</row>
    <row r="243" spans="1:27" s="7" customFormat="1">
      <c r="A243" s="3"/>
      <c r="B243" s="8"/>
      <c r="C243" s="9"/>
      <c r="D243" s="9"/>
      <c r="E243" s="9"/>
      <c r="F243" s="10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</row>
    <row r="244" spans="1:27" s="7" customFormat="1">
      <c r="A244" s="3"/>
      <c r="B244" s="8"/>
      <c r="C244" s="9"/>
      <c r="D244" s="9"/>
      <c r="E244" s="9"/>
      <c r="F244" s="10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</row>
    <row r="245" spans="1:27" s="7" customFormat="1">
      <c r="A245" s="3"/>
      <c r="B245" s="8"/>
      <c r="C245" s="9"/>
      <c r="D245" s="9"/>
      <c r="E245" s="9"/>
      <c r="F245" s="10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</row>
    <row r="246" spans="1:27" s="7" customFormat="1">
      <c r="A246" s="3"/>
      <c r="B246" s="8"/>
      <c r="C246" s="9"/>
      <c r="D246" s="9"/>
      <c r="E246" s="9"/>
      <c r="F246" s="10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</row>
    <row r="247" spans="1:27" s="7" customFormat="1">
      <c r="A247" s="3"/>
      <c r="B247" s="8"/>
      <c r="C247" s="9"/>
      <c r="D247" s="9"/>
      <c r="E247" s="9"/>
      <c r="F247" s="10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</row>
    <row r="248" spans="1:27" s="7" customFormat="1">
      <c r="A248" s="3"/>
      <c r="B248" s="8"/>
      <c r="C248" s="9"/>
      <c r="D248" s="9"/>
      <c r="E248" s="9"/>
      <c r="F248" s="10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</row>
    <row r="249" spans="1:27" s="7" customFormat="1">
      <c r="A249" s="3"/>
      <c r="B249" s="8"/>
      <c r="C249" s="9"/>
      <c r="D249" s="9"/>
      <c r="E249" s="9"/>
      <c r="F249" s="10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</row>
    <row r="250" spans="1:27" s="7" customFormat="1">
      <c r="A250" s="3"/>
      <c r="B250" s="8"/>
      <c r="C250" s="9"/>
      <c r="D250" s="9"/>
      <c r="E250" s="9"/>
      <c r="F250" s="10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</row>
    <row r="251" spans="1:27" s="7" customFormat="1">
      <c r="A251" s="3"/>
      <c r="B251" s="8"/>
      <c r="C251" s="9"/>
      <c r="D251" s="9"/>
      <c r="E251" s="9"/>
      <c r="F251" s="10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</row>
    <row r="252" spans="1:27" s="7" customFormat="1">
      <c r="A252" s="3"/>
      <c r="B252" s="8"/>
      <c r="C252" s="9"/>
      <c r="D252" s="9"/>
      <c r="E252" s="9"/>
      <c r="F252" s="10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</row>
    <row r="253" spans="1:27" s="7" customFormat="1">
      <c r="A253" s="3"/>
      <c r="B253" s="8"/>
      <c r="C253" s="9"/>
      <c r="D253" s="9"/>
      <c r="E253" s="9"/>
      <c r="F253" s="10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</row>
    <row r="254" spans="1:27" s="7" customFormat="1">
      <c r="A254" s="3"/>
      <c r="B254" s="8"/>
      <c r="C254" s="9"/>
      <c r="D254" s="9"/>
      <c r="E254" s="9"/>
      <c r="F254" s="10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</row>
    <row r="255" spans="1:27" s="7" customFormat="1">
      <c r="A255" s="3"/>
      <c r="B255" s="8"/>
      <c r="C255" s="9"/>
      <c r="D255" s="9"/>
      <c r="E255" s="9"/>
      <c r="F255" s="10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</row>
    <row r="256" spans="1:27" s="7" customFormat="1">
      <c r="A256" s="3"/>
      <c r="B256" s="8"/>
      <c r="C256" s="9"/>
      <c r="D256" s="9"/>
      <c r="E256" s="9"/>
      <c r="F256" s="10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</row>
    <row r="257" spans="1:27" s="7" customFormat="1">
      <c r="A257" s="3"/>
      <c r="B257" s="8"/>
      <c r="C257" s="9"/>
      <c r="D257" s="9"/>
      <c r="E257" s="9"/>
      <c r="F257" s="10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</row>
    <row r="258" spans="1:27" s="7" customFormat="1">
      <c r="A258" s="3"/>
      <c r="B258" s="8"/>
      <c r="C258" s="9"/>
      <c r="D258" s="9"/>
      <c r="E258" s="9"/>
      <c r="F258" s="10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</row>
    <row r="259" spans="1:27" s="7" customFormat="1">
      <c r="A259" s="3"/>
      <c r="B259" s="8"/>
      <c r="C259" s="9"/>
      <c r="D259" s="9"/>
      <c r="E259" s="9"/>
      <c r="F259" s="10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</row>
    <row r="260" spans="1:27" s="7" customFormat="1">
      <c r="A260" s="3"/>
      <c r="B260" s="8"/>
      <c r="C260" s="9"/>
      <c r="D260" s="9"/>
      <c r="E260" s="9"/>
      <c r="F260" s="10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  <c r="AA260" s="16"/>
    </row>
    <row r="261" spans="1:27" s="7" customFormat="1">
      <c r="A261" s="3"/>
      <c r="B261" s="8"/>
      <c r="C261" s="9"/>
      <c r="D261" s="9"/>
      <c r="E261" s="9"/>
      <c r="F261" s="10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</row>
    <row r="262" spans="1:27" s="7" customFormat="1">
      <c r="A262" s="3"/>
      <c r="B262" s="8"/>
      <c r="C262" s="9"/>
      <c r="D262" s="9"/>
      <c r="E262" s="9"/>
      <c r="F262" s="10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  <c r="AA262" s="16"/>
    </row>
    <row r="263" spans="1:27" s="7" customFormat="1">
      <c r="A263" s="3"/>
      <c r="B263" s="8"/>
      <c r="C263" s="9"/>
      <c r="D263" s="9"/>
      <c r="E263" s="9"/>
      <c r="F263" s="10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  <c r="AA263" s="16"/>
    </row>
    <row r="264" spans="1:27" s="7" customFormat="1">
      <c r="A264" s="3"/>
      <c r="B264" s="8"/>
      <c r="C264" s="9"/>
      <c r="D264" s="9"/>
      <c r="E264" s="9"/>
      <c r="F264" s="10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  <c r="AA264" s="16"/>
    </row>
    <row r="265" spans="1:27" s="7" customFormat="1">
      <c r="A265" s="3"/>
      <c r="B265" s="8"/>
      <c r="C265" s="9"/>
      <c r="D265" s="9"/>
      <c r="E265" s="9"/>
      <c r="F265" s="10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  <c r="AA265" s="16"/>
    </row>
    <row r="266" spans="1:27" s="7" customFormat="1">
      <c r="A266" s="3"/>
      <c r="B266" s="8"/>
      <c r="C266" s="9"/>
      <c r="D266" s="9"/>
      <c r="E266" s="9"/>
      <c r="F266" s="10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  <c r="AA266" s="16"/>
    </row>
    <row r="267" spans="1:27" s="7" customFormat="1">
      <c r="A267" s="3"/>
      <c r="B267" s="8"/>
      <c r="C267" s="9"/>
      <c r="D267" s="9"/>
      <c r="E267" s="9"/>
      <c r="F267" s="10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</row>
    <row r="268" spans="1:27" s="7" customFormat="1">
      <c r="A268" s="3"/>
      <c r="B268" s="8"/>
      <c r="C268" s="9"/>
      <c r="D268" s="9"/>
      <c r="E268" s="9"/>
      <c r="F268" s="10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  <c r="AA268" s="16"/>
    </row>
    <row r="269" spans="1:27" s="7" customFormat="1">
      <c r="A269" s="3"/>
      <c r="B269" s="8"/>
      <c r="C269" s="9"/>
      <c r="D269" s="9"/>
      <c r="E269" s="9"/>
      <c r="F269" s="10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  <c r="AA269" s="16"/>
    </row>
    <row r="270" spans="1:27" s="7" customFormat="1">
      <c r="A270" s="3"/>
      <c r="B270" s="8"/>
      <c r="C270" s="9"/>
      <c r="D270" s="9"/>
      <c r="E270" s="9"/>
      <c r="F270" s="10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  <c r="AA270" s="16"/>
    </row>
    <row r="271" spans="1:27" s="7" customFormat="1">
      <c r="A271" s="3"/>
      <c r="B271" s="8"/>
      <c r="C271" s="9"/>
      <c r="D271" s="9"/>
      <c r="E271" s="9"/>
      <c r="F271" s="10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  <c r="AA271" s="16"/>
    </row>
    <row r="272" spans="1:27" s="7" customFormat="1">
      <c r="A272" s="3"/>
      <c r="B272" s="8"/>
      <c r="C272" s="9"/>
      <c r="D272" s="9"/>
      <c r="E272" s="9"/>
      <c r="F272" s="10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  <c r="AA272" s="16"/>
    </row>
    <row r="273" spans="1:27" s="7" customFormat="1">
      <c r="A273" s="3"/>
      <c r="B273" s="8"/>
      <c r="C273" s="9"/>
      <c r="D273" s="9"/>
      <c r="E273" s="9"/>
      <c r="F273" s="10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  <c r="AA273" s="16"/>
    </row>
    <row r="274" spans="1:27" s="7" customFormat="1">
      <c r="A274" s="3"/>
      <c r="B274" s="8"/>
      <c r="C274" s="9"/>
      <c r="D274" s="9"/>
      <c r="E274" s="9"/>
      <c r="F274" s="10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  <c r="AA274" s="16"/>
    </row>
    <row r="275" spans="1:27" s="7" customFormat="1">
      <c r="A275" s="3"/>
      <c r="B275" s="8"/>
      <c r="C275" s="9"/>
      <c r="D275" s="9"/>
      <c r="E275" s="9"/>
      <c r="F275" s="10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  <c r="AA275" s="16"/>
    </row>
    <row r="276" spans="1:27" s="7" customFormat="1">
      <c r="A276" s="3"/>
      <c r="B276" s="8"/>
      <c r="C276" s="9"/>
      <c r="D276" s="9"/>
      <c r="E276" s="9"/>
      <c r="F276" s="10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/>
    </row>
    <row r="277" spans="1:27" s="7" customFormat="1">
      <c r="A277" s="3"/>
      <c r="B277" s="8"/>
      <c r="C277" s="9"/>
      <c r="D277" s="9"/>
      <c r="E277" s="9"/>
      <c r="F277" s="10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  <c r="AA277" s="16"/>
    </row>
    <row r="278" spans="1:27" s="7" customFormat="1">
      <c r="A278" s="3"/>
      <c r="B278" s="8"/>
      <c r="C278" s="9"/>
      <c r="D278" s="9"/>
      <c r="E278" s="9"/>
      <c r="F278" s="10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  <c r="AA278" s="16"/>
    </row>
    <row r="279" spans="1:27" s="7" customFormat="1">
      <c r="A279" s="3"/>
      <c r="B279" s="8"/>
      <c r="C279" s="9"/>
      <c r="D279" s="9"/>
      <c r="E279" s="9"/>
      <c r="F279" s="10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  <c r="AA279" s="16"/>
    </row>
    <row r="280" spans="1:27" s="7" customFormat="1">
      <c r="A280" s="3"/>
      <c r="B280" s="8"/>
      <c r="C280" s="9"/>
      <c r="D280" s="9"/>
      <c r="E280" s="9"/>
      <c r="F280" s="10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  <c r="AA280" s="16"/>
    </row>
    <row r="281" spans="1:27" s="7" customFormat="1">
      <c r="A281" s="3"/>
      <c r="B281" s="8"/>
      <c r="C281" s="9"/>
      <c r="D281" s="9"/>
      <c r="E281" s="9"/>
      <c r="F281" s="10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  <c r="AA281" s="16"/>
    </row>
    <row r="282" spans="1:27" s="7" customFormat="1">
      <c r="A282" s="3"/>
      <c r="B282" s="8"/>
      <c r="C282" s="9"/>
      <c r="D282" s="9"/>
      <c r="E282" s="9"/>
      <c r="F282" s="10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  <c r="AA282" s="16"/>
    </row>
    <row r="283" spans="1:27" s="7" customFormat="1">
      <c r="A283" s="3"/>
      <c r="B283" s="8"/>
      <c r="C283" s="9"/>
      <c r="D283" s="9"/>
      <c r="E283" s="9"/>
      <c r="F283" s="10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  <c r="AA283" s="16"/>
    </row>
    <row r="284" spans="1:27" s="7" customFormat="1">
      <c r="A284" s="3"/>
      <c r="B284" s="8"/>
      <c r="C284" s="9"/>
      <c r="D284" s="9"/>
      <c r="E284" s="9"/>
      <c r="F284" s="10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  <c r="AA284" s="16"/>
    </row>
    <row r="285" spans="1:27" s="7" customFormat="1">
      <c r="A285" s="3"/>
      <c r="B285" s="8"/>
      <c r="C285" s="9"/>
      <c r="D285" s="9"/>
      <c r="E285" s="9"/>
      <c r="F285" s="10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  <c r="AA285" s="16"/>
    </row>
    <row r="286" spans="1:27" s="7" customFormat="1">
      <c r="A286" s="3"/>
      <c r="B286" s="8"/>
      <c r="C286" s="9"/>
      <c r="D286" s="9"/>
      <c r="E286" s="9"/>
      <c r="F286" s="10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  <c r="AA286" s="16"/>
    </row>
    <row r="287" spans="1:27" s="7" customFormat="1">
      <c r="A287" s="3"/>
      <c r="B287" s="8"/>
      <c r="C287" s="9"/>
      <c r="D287" s="9"/>
      <c r="E287" s="9"/>
      <c r="F287" s="10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  <c r="AA287" s="16"/>
    </row>
    <row r="288" spans="1:27" s="7" customFormat="1">
      <c r="A288" s="3"/>
      <c r="B288" s="8"/>
      <c r="C288" s="9"/>
      <c r="D288" s="9"/>
      <c r="E288" s="9"/>
      <c r="F288" s="10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  <c r="AA288" s="16"/>
    </row>
    <row r="289" spans="1:27" s="7" customFormat="1">
      <c r="A289" s="3"/>
      <c r="B289" s="8"/>
      <c r="C289" s="9"/>
      <c r="D289" s="9"/>
      <c r="E289" s="9"/>
      <c r="F289" s="10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  <c r="AA289" s="16"/>
    </row>
    <row r="290" spans="1:27" s="7" customFormat="1">
      <c r="A290" s="3"/>
      <c r="B290" s="8"/>
      <c r="C290" s="9"/>
      <c r="D290" s="9"/>
      <c r="E290" s="9"/>
      <c r="F290" s="10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  <c r="AA290" s="16"/>
    </row>
    <row r="291" spans="1:27" s="7" customFormat="1">
      <c r="A291" s="3"/>
      <c r="B291" s="8"/>
      <c r="C291" s="9"/>
      <c r="D291" s="9"/>
      <c r="E291" s="9"/>
      <c r="F291" s="10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  <c r="AA291" s="16"/>
    </row>
    <row r="292" spans="1:27" s="7" customFormat="1">
      <c r="A292" s="3"/>
      <c r="B292" s="8"/>
      <c r="C292" s="9"/>
      <c r="D292" s="9"/>
      <c r="E292" s="9"/>
      <c r="F292" s="10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  <c r="AA292" s="16"/>
    </row>
    <row r="293" spans="1:27" s="7" customFormat="1">
      <c r="A293" s="3"/>
      <c r="B293" s="8"/>
      <c r="C293" s="9"/>
      <c r="D293" s="9"/>
      <c r="E293" s="9"/>
      <c r="F293" s="10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  <c r="AA293" s="16"/>
    </row>
    <row r="294" spans="1:27" s="7" customFormat="1">
      <c r="A294" s="3"/>
      <c r="B294" s="8"/>
      <c r="C294" s="9"/>
      <c r="D294" s="9"/>
      <c r="E294" s="9"/>
      <c r="F294" s="10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  <c r="AA294" s="16"/>
    </row>
    <row r="295" spans="1:27" s="7" customFormat="1">
      <c r="A295" s="3"/>
      <c r="B295" s="8"/>
      <c r="C295" s="9"/>
      <c r="D295" s="9"/>
      <c r="E295" s="9"/>
      <c r="F295" s="10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  <c r="AA295" s="16"/>
    </row>
    <row r="296" spans="1:27" s="7" customFormat="1">
      <c r="A296" s="3"/>
      <c r="B296" s="8"/>
      <c r="C296" s="9"/>
      <c r="D296" s="9"/>
      <c r="E296" s="9"/>
      <c r="F296" s="10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  <c r="AA296" s="16"/>
    </row>
    <row r="297" spans="1:27" s="7" customFormat="1">
      <c r="A297" s="3"/>
      <c r="B297" s="8"/>
      <c r="C297" s="9"/>
      <c r="D297" s="9"/>
      <c r="E297" s="9"/>
      <c r="F297" s="10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  <c r="AA297" s="16"/>
    </row>
    <row r="298" spans="1:27" s="7" customFormat="1">
      <c r="A298" s="3"/>
      <c r="B298" s="8"/>
      <c r="C298" s="9"/>
      <c r="D298" s="9"/>
      <c r="E298" s="9"/>
      <c r="F298" s="10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  <c r="AA298" s="16"/>
    </row>
    <row r="299" spans="1:27" s="7" customFormat="1">
      <c r="A299" s="3"/>
      <c r="B299" s="8"/>
      <c r="C299" s="9"/>
      <c r="D299" s="9"/>
      <c r="E299" s="9"/>
      <c r="F299" s="10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  <c r="AA299" s="16"/>
    </row>
    <row r="300" spans="1:27" s="7" customFormat="1">
      <c r="A300" s="3"/>
      <c r="B300" s="8"/>
      <c r="C300" s="9"/>
      <c r="D300" s="9"/>
      <c r="E300" s="9"/>
      <c r="F300" s="10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  <c r="AA300" s="16"/>
    </row>
    <row r="301" spans="1:27" s="7" customFormat="1">
      <c r="A301" s="3"/>
      <c r="B301" s="8"/>
      <c r="C301" s="9"/>
      <c r="D301" s="9"/>
      <c r="E301" s="9"/>
      <c r="F301" s="10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  <c r="Z301" s="16"/>
      <c r="AA301" s="16"/>
    </row>
    <row r="302" spans="1:27" s="7" customFormat="1">
      <c r="A302" s="3"/>
      <c r="B302" s="8"/>
      <c r="C302" s="9"/>
      <c r="D302" s="9"/>
      <c r="E302" s="9"/>
      <c r="F302" s="10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  <c r="Z302" s="16"/>
      <c r="AA302" s="16"/>
    </row>
    <row r="303" spans="1:27" s="7" customFormat="1">
      <c r="A303" s="3"/>
      <c r="B303" s="8"/>
      <c r="C303" s="9"/>
      <c r="D303" s="9"/>
      <c r="E303" s="9"/>
      <c r="F303" s="10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  <c r="Z303" s="16"/>
      <c r="AA303" s="16"/>
    </row>
    <row r="304" spans="1:27" s="7" customFormat="1">
      <c r="A304" s="3"/>
      <c r="B304" s="8"/>
      <c r="C304" s="9"/>
      <c r="D304" s="9"/>
      <c r="E304" s="9"/>
      <c r="F304" s="10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  <c r="Z304" s="16"/>
      <c r="AA304" s="16"/>
    </row>
    <row r="305" spans="1:27" s="7" customFormat="1">
      <c r="A305" s="3"/>
      <c r="B305" s="8"/>
      <c r="C305" s="9"/>
      <c r="D305" s="9"/>
      <c r="E305" s="9"/>
      <c r="F305" s="10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  <c r="Z305" s="16"/>
      <c r="AA305" s="16"/>
    </row>
    <row r="306" spans="1:27" s="7" customFormat="1">
      <c r="A306" s="3"/>
      <c r="B306" s="8"/>
      <c r="C306" s="9"/>
      <c r="D306" s="9"/>
      <c r="E306" s="9"/>
      <c r="F306" s="10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  <c r="Z306" s="16"/>
      <c r="AA306" s="16"/>
    </row>
    <row r="307" spans="1:27" s="7" customFormat="1">
      <c r="A307" s="3"/>
      <c r="B307" s="8"/>
      <c r="C307" s="9"/>
      <c r="D307" s="9"/>
      <c r="E307" s="9"/>
      <c r="F307" s="10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  <c r="Z307" s="16"/>
      <c r="AA307" s="16"/>
    </row>
    <row r="308" spans="1:27" s="7" customFormat="1">
      <c r="A308" s="3"/>
      <c r="B308" s="8"/>
      <c r="C308" s="9"/>
      <c r="D308" s="9"/>
      <c r="E308" s="9"/>
      <c r="F308" s="10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  <c r="Z308" s="16"/>
      <c r="AA308" s="16"/>
    </row>
    <row r="309" spans="1:27" s="7" customFormat="1">
      <c r="A309" s="3"/>
      <c r="B309" s="8"/>
      <c r="C309" s="9"/>
      <c r="D309" s="9"/>
      <c r="E309" s="9"/>
      <c r="F309" s="10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  <c r="Z309" s="16"/>
      <c r="AA309" s="16"/>
    </row>
    <row r="310" spans="1:27" s="7" customFormat="1">
      <c r="A310" s="3"/>
      <c r="B310" s="8"/>
      <c r="C310" s="9"/>
      <c r="D310" s="9"/>
      <c r="E310" s="9"/>
      <c r="F310" s="10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  <c r="Z310" s="16"/>
      <c r="AA310" s="16"/>
    </row>
    <row r="311" spans="1:27" s="7" customFormat="1">
      <c r="A311" s="3"/>
      <c r="B311" s="8"/>
      <c r="C311" s="9"/>
      <c r="D311" s="9"/>
      <c r="E311" s="9"/>
      <c r="F311" s="10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  <c r="Z311" s="16"/>
      <c r="AA311" s="16"/>
    </row>
    <row r="312" spans="1:27" s="7" customFormat="1">
      <c r="A312" s="3"/>
      <c r="B312" s="8"/>
      <c r="C312" s="9"/>
      <c r="D312" s="9"/>
      <c r="E312" s="9"/>
      <c r="F312" s="10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  <c r="Z312" s="16"/>
      <c r="AA312" s="16"/>
    </row>
    <row r="313" spans="1:27" s="7" customFormat="1">
      <c r="A313" s="3"/>
      <c r="B313" s="8"/>
      <c r="C313" s="9"/>
      <c r="D313" s="9"/>
      <c r="E313" s="9"/>
      <c r="F313" s="10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  <c r="Z313" s="16"/>
      <c r="AA313" s="16"/>
    </row>
    <row r="314" spans="1:27" s="7" customFormat="1">
      <c r="A314" s="3"/>
      <c r="B314" s="8"/>
      <c r="C314" s="9"/>
      <c r="D314" s="9"/>
      <c r="E314" s="9"/>
      <c r="F314" s="10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  <c r="Z314" s="16"/>
      <c r="AA314" s="16"/>
    </row>
    <row r="315" spans="1:27" s="7" customFormat="1">
      <c r="A315" s="3"/>
      <c r="B315" s="8"/>
      <c r="C315" s="9"/>
      <c r="D315" s="9"/>
      <c r="E315" s="9"/>
      <c r="F315" s="10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  <c r="Z315" s="16"/>
      <c r="AA315" s="16"/>
    </row>
    <row r="316" spans="1:27" s="7" customFormat="1">
      <c r="A316" s="3"/>
      <c r="B316" s="8"/>
      <c r="C316" s="9"/>
      <c r="D316" s="9"/>
      <c r="E316" s="9"/>
      <c r="F316" s="10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  <c r="Z316" s="16"/>
      <c r="AA316" s="16"/>
    </row>
    <row r="317" spans="1:27" s="7" customFormat="1">
      <c r="A317" s="3"/>
      <c r="B317" s="8"/>
      <c r="C317" s="9"/>
      <c r="D317" s="9"/>
      <c r="E317" s="9"/>
      <c r="F317" s="10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  <c r="AA317" s="16"/>
    </row>
    <row r="318" spans="1:27" s="7" customFormat="1">
      <c r="A318" s="3"/>
      <c r="B318" s="8"/>
      <c r="C318" s="9"/>
      <c r="D318" s="9"/>
      <c r="E318" s="9"/>
      <c r="F318" s="10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  <c r="Z318" s="16"/>
      <c r="AA318" s="16"/>
    </row>
    <row r="319" spans="1:27" s="7" customFormat="1">
      <c r="A319" s="3"/>
      <c r="B319" s="8"/>
      <c r="C319" s="9"/>
      <c r="D319" s="9"/>
      <c r="E319" s="9"/>
      <c r="F319" s="10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  <c r="Z319" s="16"/>
      <c r="AA319" s="16"/>
    </row>
    <row r="320" spans="1:27" s="7" customFormat="1">
      <c r="A320" s="3"/>
      <c r="B320" s="8"/>
      <c r="C320" s="9"/>
      <c r="D320" s="9"/>
      <c r="E320" s="9"/>
      <c r="F320" s="10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  <c r="Z320" s="16"/>
      <c r="AA320" s="16"/>
    </row>
    <row r="321" spans="1:27" s="7" customFormat="1">
      <c r="A321" s="3"/>
      <c r="B321" s="8"/>
      <c r="C321" s="9"/>
      <c r="D321" s="9"/>
      <c r="E321" s="9"/>
      <c r="F321" s="10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  <c r="Z321" s="16"/>
      <c r="AA321" s="16"/>
    </row>
    <row r="322" spans="1:27" s="7" customFormat="1">
      <c r="A322" s="3"/>
      <c r="B322" s="8"/>
      <c r="C322" s="9"/>
      <c r="D322" s="9"/>
      <c r="E322" s="9"/>
      <c r="F322" s="10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  <c r="Z322" s="16"/>
      <c r="AA322" s="16"/>
    </row>
    <row r="323" spans="1:27" s="7" customFormat="1">
      <c r="A323" s="3"/>
      <c r="B323" s="8"/>
      <c r="C323" s="9"/>
      <c r="D323" s="9"/>
      <c r="E323" s="9"/>
      <c r="F323" s="10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  <c r="Z323" s="16"/>
      <c r="AA323" s="16"/>
    </row>
    <row r="324" spans="1:27" s="7" customFormat="1">
      <c r="A324" s="3"/>
      <c r="B324" s="8"/>
      <c r="C324" s="9"/>
      <c r="D324" s="9"/>
      <c r="E324" s="9"/>
      <c r="F324" s="10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  <c r="Z324" s="16"/>
      <c r="AA324" s="16"/>
    </row>
    <row r="325" spans="1:27" s="7" customFormat="1">
      <c r="A325" s="3"/>
      <c r="B325" s="8"/>
      <c r="C325" s="9"/>
      <c r="D325" s="9"/>
      <c r="E325" s="9"/>
      <c r="F325" s="10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  <c r="AA325" s="16"/>
    </row>
    <row r="326" spans="1:27" s="7" customFormat="1">
      <c r="A326" s="3"/>
      <c r="B326" s="8"/>
      <c r="C326" s="9"/>
      <c r="D326" s="9"/>
      <c r="E326" s="9"/>
      <c r="F326" s="10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  <c r="AA326" s="16"/>
    </row>
    <row r="327" spans="1:27" s="7" customFormat="1">
      <c r="A327" s="3"/>
      <c r="B327" s="8"/>
      <c r="C327" s="9"/>
      <c r="D327" s="9"/>
      <c r="E327" s="9"/>
      <c r="F327" s="10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  <c r="AA327" s="16"/>
    </row>
    <row r="328" spans="1:27" s="7" customFormat="1">
      <c r="A328" s="3"/>
      <c r="B328" s="8"/>
      <c r="C328" s="9"/>
      <c r="D328" s="9"/>
      <c r="E328" s="9"/>
      <c r="F328" s="10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  <c r="AA328" s="16"/>
    </row>
    <row r="329" spans="1:27" s="7" customFormat="1">
      <c r="A329" s="3"/>
      <c r="B329" s="8"/>
      <c r="C329" s="9"/>
      <c r="D329" s="9"/>
      <c r="E329" s="9"/>
      <c r="F329" s="10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  <c r="AA329" s="16"/>
    </row>
    <row r="330" spans="1:27" s="7" customFormat="1">
      <c r="A330" s="3"/>
      <c r="B330" s="8"/>
      <c r="C330" s="9"/>
      <c r="D330" s="9"/>
      <c r="E330" s="9"/>
      <c r="F330" s="10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  <c r="AA330" s="16"/>
    </row>
    <row r="331" spans="1:27" s="7" customFormat="1">
      <c r="A331" s="3"/>
      <c r="B331" s="8"/>
      <c r="C331" s="9"/>
      <c r="D331" s="9"/>
      <c r="E331" s="9"/>
      <c r="F331" s="10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  <c r="AA331" s="16"/>
    </row>
    <row r="332" spans="1:27" s="7" customFormat="1">
      <c r="A332" s="3"/>
      <c r="B332" s="8"/>
      <c r="C332" s="9"/>
      <c r="D332" s="9"/>
      <c r="E332" s="9"/>
      <c r="F332" s="10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  <c r="AA332" s="16"/>
    </row>
    <row r="333" spans="1:27" s="7" customFormat="1">
      <c r="A333" s="3"/>
      <c r="B333" s="8"/>
      <c r="C333" s="9"/>
      <c r="D333" s="9"/>
      <c r="E333" s="9"/>
      <c r="F333" s="10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  <c r="AA333" s="16"/>
    </row>
    <row r="334" spans="1:27" s="7" customFormat="1">
      <c r="A334" s="3"/>
      <c r="B334" s="8"/>
      <c r="C334" s="9"/>
      <c r="D334" s="9"/>
      <c r="E334" s="9"/>
      <c r="F334" s="10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  <c r="AA334" s="16"/>
    </row>
    <row r="335" spans="1:27" s="7" customFormat="1">
      <c r="A335" s="3"/>
      <c r="B335" s="8"/>
      <c r="C335" s="9"/>
      <c r="D335" s="9"/>
      <c r="E335" s="9"/>
      <c r="F335" s="10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  <c r="AA335" s="16"/>
    </row>
    <row r="336" spans="1:27" s="7" customFormat="1">
      <c r="A336" s="3"/>
      <c r="B336" s="8"/>
      <c r="C336" s="9"/>
      <c r="D336" s="9"/>
      <c r="E336" s="9"/>
      <c r="F336" s="10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  <c r="AA336" s="16"/>
    </row>
    <row r="337" spans="1:27" s="7" customFormat="1">
      <c r="A337" s="3"/>
      <c r="B337" s="8"/>
      <c r="C337" s="9"/>
      <c r="D337" s="9"/>
      <c r="E337" s="9"/>
      <c r="F337" s="10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  <c r="AA337" s="16"/>
    </row>
    <row r="338" spans="1:27" s="7" customFormat="1">
      <c r="A338" s="3"/>
      <c r="B338" s="8"/>
      <c r="C338" s="9"/>
      <c r="D338" s="9"/>
      <c r="E338" s="9"/>
      <c r="F338" s="10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  <c r="Z338" s="16"/>
      <c r="AA338" s="16"/>
    </row>
    <row r="339" spans="1:27" s="7" customFormat="1">
      <c r="A339" s="3"/>
      <c r="B339" s="8"/>
      <c r="C339" s="9"/>
      <c r="D339" s="9"/>
      <c r="E339" s="9"/>
      <c r="F339" s="10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  <c r="AA339" s="16"/>
    </row>
    <row r="340" spans="1:27" s="7" customFormat="1">
      <c r="A340" s="3"/>
      <c r="B340" s="8"/>
      <c r="C340" s="9"/>
      <c r="D340" s="9"/>
      <c r="E340" s="9"/>
      <c r="F340" s="10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  <c r="Z340" s="16"/>
      <c r="AA340" s="16"/>
    </row>
    <row r="341" spans="1:27" s="7" customFormat="1">
      <c r="A341" s="3"/>
      <c r="B341" s="8"/>
      <c r="C341" s="9"/>
      <c r="D341" s="9"/>
      <c r="E341" s="9"/>
      <c r="F341" s="10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  <c r="Z341" s="16"/>
      <c r="AA341" s="16"/>
    </row>
    <row r="342" spans="1:27" s="7" customFormat="1">
      <c r="A342" s="3"/>
      <c r="B342" s="8"/>
      <c r="C342" s="9"/>
      <c r="D342" s="9"/>
      <c r="E342" s="9"/>
      <c r="F342" s="10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  <c r="Z342" s="16"/>
      <c r="AA342" s="16"/>
    </row>
    <row r="343" spans="1:27" s="7" customFormat="1">
      <c r="A343" s="3"/>
      <c r="B343" s="8"/>
      <c r="C343" s="9"/>
      <c r="D343" s="9"/>
      <c r="E343" s="9"/>
      <c r="F343" s="10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  <c r="Z343" s="16"/>
      <c r="AA343" s="16"/>
    </row>
    <row r="344" spans="1:27" s="7" customFormat="1">
      <c r="A344" s="3"/>
      <c r="B344" s="8"/>
      <c r="C344" s="9"/>
      <c r="D344" s="9"/>
      <c r="E344" s="9"/>
      <c r="F344" s="10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  <c r="AA344" s="16"/>
    </row>
    <row r="345" spans="1:27" s="7" customFormat="1">
      <c r="A345" s="3"/>
      <c r="B345" s="8"/>
      <c r="C345" s="9"/>
      <c r="D345" s="9"/>
      <c r="E345" s="9"/>
      <c r="F345" s="10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  <c r="AA345" s="16"/>
    </row>
    <row r="346" spans="1:27" s="7" customFormat="1">
      <c r="A346" s="3"/>
      <c r="B346" s="8"/>
      <c r="C346" s="9"/>
      <c r="D346" s="9"/>
      <c r="E346" s="9"/>
      <c r="F346" s="10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  <c r="AA346" s="16"/>
    </row>
    <row r="347" spans="1:27" s="7" customFormat="1">
      <c r="A347" s="3"/>
      <c r="B347" s="8"/>
      <c r="C347" s="9"/>
      <c r="D347" s="9"/>
      <c r="E347" s="9"/>
      <c r="F347" s="10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  <c r="AA347" s="16"/>
    </row>
    <row r="348" spans="1:27" s="7" customFormat="1">
      <c r="A348" s="3"/>
      <c r="B348" s="8"/>
      <c r="C348" s="9"/>
      <c r="D348" s="9"/>
      <c r="E348" s="9"/>
      <c r="F348" s="10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  <c r="Z348" s="16"/>
      <c r="AA348" s="16"/>
    </row>
    <row r="349" spans="1:27" s="7" customFormat="1">
      <c r="A349" s="3"/>
      <c r="B349" s="8"/>
      <c r="C349" s="9"/>
      <c r="D349" s="9"/>
      <c r="E349" s="9"/>
      <c r="F349" s="10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  <c r="Z349" s="16"/>
      <c r="AA349" s="16"/>
    </row>
    <row r="350" spans="1:27" s="7" customFormat="1">
      <c r="A350" s="3"/>
      <c r="B350" s="8"/>
      <c r="C350" s="9"/>
      <c r="D350" s="9"/>
      <c r="E350" s="9"/>
      <c r="F350" s="10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  <c r="Z350" s="16"/>
      <c r="AA350" s="16"/>
    </row>
    <row r="351" spans="1:27" s="7" customFormat="1">
      <c r="A351" s="3"/>
      <c r="B351" s="8"/>
      <c r="C351" s="9"/>
      <c r="D351" s="9"/>
      <c r="E351" s="9"/>
      <c r="F351" s="10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  <c r="Z351" s="16"/>
      <c r="AA351" s="16"/>
    </row>
    <row r="352" spans="1:27" s="7" customFormat="1">
      <c r="A352" s="3"/>
      <c r="B352" s="8"/>
      <c r="C352" s="9"/>
      <c r="D352" s="9"/>
      <c r="E352" s="9"/>
      <c r="F352" s="10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  <c r="Z352" s="16"/>
      <c r="AA352" s="16"/>
    </row>
    <row r="353" spans="1:27" s="7" customFormat="1">
      <c r="A353" s="3"/>
      <c r="B353" s="8"/>
      <c r="C353" s="9"/>
      <c r="D353" s="9"/>
      <c r="E353" s="9"/>
      <c r="F353" s="10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  <c r="Z353" s="16"/>
      <c r="AA353" s="16"/>
    </row>
    <row r="354" spans="1:27" s="7" customFormat="1">
      <c r="A354" s="3"/>
      <c r="B354" s="8"/>
      <c r="C354" s="9"/>
      <c r="D354" s="9"/>
      <c r="E354" s="9"/>
      <c r="F354" s="10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  <c r="Z354" s="16"/>
      <c r="AA354" s="16"/>
    </row>
    <row r="355" spans="1:27" s="7" customFormat="1">
      <c r="A355" s="3"/>
      <c r="B355" s="8"/>
      <c r="C355" s="9"/>
      <c r="D355" s="9"/>
      <c r="E355" s="9"/>
      <c r="F355" s="10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  <c r="Z355" s="16"/>
      <c r="AA355" s="16"/>
    </row>
    <row r="356" spans="1:27" s="7" customFormat="1">
      <c r="A356" s="3"/>
      <c r="B356" s="8"/>
      <c r="C356" s="9"/>
      <c r="D356" s="9"/>
      <c r="E356" s="9"/>
      <c r="F356" s="10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  <c r="Z356" s="16"/>
      <c r="AA356" s="16"/>
    </row>
    <row r="357" spans="1:27" s="7" customFormat="1">
      <c r="A357" s="3"/>
      <c r="B357" s="8"/>
      <c r="C357" s="9"/>
      <c r="D357" s="9"/>
      <c r="E357" s="9"/>
      <c r="F357" s="10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  <c r="Z357" s="16"/>
      <c r="AA357" s="16"/>
    </row>
    <row r="358" spans="1:27" s="7" customFormat="1">
      <c r="A358" s="3"/>
      <c r="B358" s="8"/>
      <c r="C358" s="9"/>
      <c r="D358" s="9"/>
      <c r="E358" s="9"/>
      <c r="F358" s="10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  <c r="Z358" s="16"/>
      <c r="AA358" s="16"/>
    </row>
    <row r="359" spans="1:27" s="7" customFormat="1">
      <c r="A359" s="3"/>
      <c r="B359" s="8"/>
      <c r="C359" s="9"/>
      <c r="D359" s="9"/>
      <c r="E359" s="9"/>
      <c r="F359" s="10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  <c r="Z359" s="16"/>
      <c r="AA359" s="16"/>
    </row>
    <row r="360" spans="1:27" s="7" customFormat="1">
      <c r="A360" s="3"/>
      <c r="B360" s="8"/>
      <c r="C360" s="9"/>
      <c r="D360" s="9"/>
      <c r="E360" s="9"/>
      <c r="F360" s="10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  <c r="Z360" s="16"/>
      <c r="AA360" s="16"/>
    </row>
    <row r="361" spans="1:27" s="7" customFormat="1">
      <c r="A361" s="3"/>
      <c r="B361" s="8"/>
      <c r="C361" s="9"/>
      <c r="D361" s="9"/>
      <c r="E361" s="9"/>
      <c r="F361" s="10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  <c r="Z361" s="16"/>
      <c r="AA361" s="16"/>
    </row>
    <row r="362" spans="1:27" s="7" customFormat="1">
      <c r="A362" s="3"/>
      <c r="B362" s="8"/>
      <c r="C362" s="9"/>
      <c r="D362" s="9"/>
      <c r="E362" s="9"/>
      <c r="F362" s="10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  <c r="Z362" s="16"/>
      <c r="AA362" s="16"/>
    </row>
    <row r="363" spans="1:27" s="7" customFormat="1">
      <c r="A363" s="3"/>
      <c r="B363" s="8"/>
      <c r="C363" s="9"/>
      <c r="D363" s="9"/>
      <c r="E363" s="9"/>
      <c r="F363" s="10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16"/>
      <c r="Z363" s="16"/>
      <c r="AA363" s="16"/>
    </row>
    <row r="364" spans="1:27" s="7" customFormat="1">
      <c r="A364" s="3"/>
      <c r="B364" s="8"/>
      <c r="C364" s="9"/>
      <c r="D364" s="9"/>
      <c r="E364" s="9"/>
      <c r="F364" s="10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16"/>
      <c r="Z364" s="16"/>
      <c r="AA364" s="16"/>
    </row>
    <row r="365" spans="1:27" s="7" customFormat="1">
      <c r="A365" s="3"/>
      <c r="B365" s="8"/>
      <c r="C365" s="9"/>
      <c r="D365" s="9"/>
      <c r="E365" s="9"/>
      <c r="F365" s="10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16"/>
      <c r="Z365" s="16"/>
      <c r="AA365" s="16"/>
    </row>
    <row r="366" spans="1:27" s="7" customFormat="1">
      <c r="A366" s="3"/>
      <c r="B366" s="8"/>
      <c r="C366" s="9"/>
      <c r="D366" s="9"/>
      <c r="E366" s="9"/>
      <c r="F366" s="10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6"/>
      <c r="Z366" s="16"/>
      <c r="AA366" s="16"/>
    </row>
    <row r="367" spans="1:27" s="7" customFormat="1">
      <c r="A367" s="3"/>
      <c r="B367" s="8"/>
      <c r="C367" s="9"/>
      <c r="D367" s="9"/>
      <c r="E367" s="9"/>
      <c r="F367" s="10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16"/>
      <c r="Z367" s="16"/>
      <c r="AA367" s="16"/>
    </row>
    <row r="368" spans="1:27" s="7" customFormat="1">
      <c r="A368" s="3"/>
      <c r="B368" s="8"/>
      <c r="C368" s="9"/>
      <c r="D368" s="9"/>
      <c r="E368" s="9"/>
      <c r="F368" s="10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6"/>
      <c r="Z368" s="16"/>
      <c r="AA368" s="16"/>
    </row>
    <row r="369" spans="1:27" s="7" customFormat="1">
      <c r="A369" s="3"/>
      <c r="B369" s="8"/>
      <c r="C369" s="9"/>
      <c r="D369" s="9"/>
      <c r="E369" s="9"/>
      <c r="F369" s="10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  <c r="Z369" s="16"/>
      <c r="AA369" s="16"/>
    </row>
    <row r="370" spans="1:27" s="7" customFormat="1">
      <c r="A370" s="3"/>
      <c r="B370" s="8"/>
      <c r="C370" s="9"/>
      <c r="D370" s="9"/>
      <c r="E370" s="9"/>
      <c r="F370" s="10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  <c r="Z370" s="16"/>
      <c r="AA370" s="16"/>
    </row>
    <row r="371" spans="1:27" s="7" customFormat="1">
      <c r="A371" s="3"/>
      <c r="B371" s="8"/>
      <c r="C371" s="9"/>
      <c r="D371" s="9"/>
      <c r="E371" s="9"/>
      <c r="F371" s="10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  <c r="Z371" s="16"/>
      <c r="AA371" s="16"/>
    </row>
    <row r="372" spans="1:27" s="7" customFormat="1">
      <c r="A372" s="3"/>
      <c r="B372" s="8"/>
      <c r="C372" s="9"/>
      <c r="D372" s="9"/>
      <c r="E372" s="9"/>
      <c r="F372" s="10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  <c r="Z372" s="16"/>
      <c r="AA372" s="16"/>
    </row>
    <row r="373" spans="1:27" s="7" customFormat="1">
      <c r="A373" s="3"/>
      <c r="B373" s="8"/>
      <c r="C373" s="9"/>
      <c r="D373" s="9"/>
      <c r="E373" s="9"/>
      <c r="F373" s="10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  <c r="Z373" s="16"/>
      <c r="AA373" s="16"/>
    </row>
    <row r="374" spans="1:27" s="7" customFormat="1">
      <c r="A374" s="3"/>
      <c r="B374" s="8"/>
      <c r="C374" s="9"/>
      <c r="D374" s="9"/>
      <c r="E374" s="9"/>
      <c r="F374" s="10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16"/>
      <c r="Z374" s="16"/>
      <c r="AA374" s="16"/>
    </row>
    <row r="375" spans="1:27" s="7" customFormat="1">
      <c r="A375" s="3"/>
      <c r="B375" s="8"/>
      <c r="C375" s="9"/>
      <c r="D375" s="9"/>
      <c r="E375" s="9"/>
      <c r="F375" s="10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  <c r="Z375" s="16"/>
      <c r="AA375" s="16"/>
    </row>
    <row r="376" spans="1:27" s="7" customFormat="1">
      <c r="A376" s="3"/>
      <c r="B376" s="8"/>
      <c r="C376" s="9"/>
      <c r="D376" s="9"/>
      <c r="E376" s="9"/>
      <c r="F376" s="10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16"/>
      <c r="Z376" s="16"/>
      <c r="AA376" s="16"/>
    </row>
    <row r="377" spans="1:27" s="7" customFormat="1">
      <c r="A377" s="3"/>
      <c r="B377" s="8"/>
      <c r="C377" s="9"/>
      <c r="D377" s="9"/>
      <c r="E377" s="9"/>
      <c r="F377" s="10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6"/>
      <c r="Z377" s="16"/>
      <c r="AA377" s="16"/>
    </row>
    <row r="378" spans="1:27" s="7" customFormat="1">
      <c r="A378" s="3"/>
      <c r="B378" s="8"/>
      <c r="C378" s="9"/>
      <c r="D378" s="9"/>
      <c r="E378" s="9"/>
      <c r="F378" s="10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6"/>
      <c r="Z378" s="16"/>
      <c r="AA378" s="16"/>
    </row>
    <row r="379" spans="1:27" s="7" customFormat="1">
      <c r="A379" s="3"/>
      <c r="B379" s="8"/>
      <c r="C379" s="9"/>
      <c r="D379" s="9"/>
      <c r="E379" s="9"/>
      <c r="F379" s="10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  <c r="Z379" s="16"/>
      <c r="AA379" s="16"/>
    </row>
    <row r="380" spans="1:27" s="7" customFormat="1">
      <c r="A380" s="3"/>
      <c r="B380" s="8"/>
      <c r="C380" s="9"/>
      <c r="D380" s="9"/>
      <c r="E380" s="9"/>
      <c r="F380" s="10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6"/>
      <c r="Z380" s="16"/>
      <c r="AA380" s="16"/>
    </row>
    <row r="381" spans="1:27" s="7" customFormat="1">
      <c r="A381" s="3"/>
      <c r="B381" s="8"/>
      <c r="C381" s="9"/>
      <c r="D381" s="9"/>
      <c r="E381" s="9"/>
      <c r="F381" s="10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16"/>
      <c r="Z381" s="16"/>
      <c r="AA381" s="16"/>
    </row>
    <row r="382" spans="1:27" s="7" customFormat="1">
      <c r="A382" s="3"/>
      <c r="B382" s="8"/>
      <c r="C382" s="9"/>
      <c r="D382" s="9"/>
      <c r="E382" s="9"/>
      <c r="F382" s="10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6"/>
      <c r="Z382" s="16"/>
      <c r="AA382" s="16"/>
    </row>
    <row r="383" spans="1:27" s="7" customFormat="1">
      <c r="A383" s="3"/>
      <c r="B383" s="8"/>
      <c r="C383" s="9"/>
      <c r="D383" s="9"/>
      <c r="E383" s="9"/>
      <c r="F383" s="10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16"/>
      <c r="Z383" s="16"/>
      <c r="AA383" s="16"/>
    </row>
    <row r="384" spans="1:27" s="7" customFormat="1">
      <c r="A384" s="3"/>
      <c r="B384" s="8"/>
      <c r="C384" s="9"/>
      <c r="D384" s="9"/>
      <c r="E384" s="9"/>
      <c r="F384" s="10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  <c r="Z384" s="16"/>
      <c r="AA384" s="16"/>
    </row>
    <row r="385" spans="1:27" s="7" customFormat="1">
      <c r="A385" s="3"/>
      <c r="B385" s="8"/>
      <c r="C385" s="9"/>
      <c r="D385" s="9"/>
      <c r="E385" s="9"/>
      <c r="F385" s="10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  <c r="Z385" s="16"/>
      <c r="AA385" s="16"/>
    </row>
    <row r="386" spans="1:27" s="7" customFormat="1">
      <c r="A386" s="3"/>
      <c r="B386" s="8"/>
      <c r="C386" s="9"/>
      <c r="D386" s="9"/>
      <c r="E386" s="9"/>
      <c r="F386" s="10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  <c r="Z386" s="16"/>
      <c r="AA386" s="16"/>
    </row>
    <row r="387" spans="1:27" s="7" customFormat="1">
      <c r="A387" s="3"/>
      <c r="B387" s="8"/>
      <c r="C387" s="9"/>
      <c r="D387" s="9"/>
      <c r="E387" s="9"/>
      <c r="F387" s="10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16"/>
      <c r="Z387" s="16"/>
      <c r="AA387" s="16"/>
    </row>
    <row r="388" spans="1:27" s="7" customFormat="1">
      <c r="A388" s="3"/>
      <c r="B388" s="8"/>
      <c r="C388" s="9"/>
      <c r="D388" s="9"/>
      <c r="E388" s="9"/>
      <c r="F388" s="10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16"/>
      <c r="Z388" s="16"/>
      <c r="AA388" s="16"/>
    </row>
    <row r="389" spans="1:27" s="7" customFormat="1">
      <c r="A389" s="3"/>
      <c r="B389" s="8"/>
      <c r="C389" s="9"/>
      <c r="D389" s="9"/>
      <c r="E389" s="9"/>
      <c r="F389" s="10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16"/>
      <c r="Z389" s="16"/>
      <c r="AA389" s="16"/>
    </row>
    <row r="390" spans="1:27" s="7" customFormat="1">
      <c r="A390" s="3"/>
      <c r="B390" s="8"/>
      <c r="C390" s="9"/>
      <c r="D390" s="9"/>
      <c r="E390" s="9"/>
      <c r="F390" s="10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  <c r="Z390" s="16"/>
      <c r="AA390" s="16"/>
    </row>
    <row r="391" spans="1:27" s="7" customFormat="1">
      <c r="A391" s="3"/>
      <c r="B391" s="8"/>
      <c r="C391" s="9"/>
      <c r="D391" s="9"/>
      <c r="E391" s="9"/>
      <c r="F391" s="10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  <c r="Z391" s="16"/>
      <c r="AA391" s="16"/>
    </row>
    <row r="392" spans="1:27" s="7" customFormat="1">
      <c r="A392" s="3"/>
      <c r="B392" s="8"/>
      <c r="C392" s="9"/>
      <c r="D392" s="9"/>
      <c r="E392" s="9"/>
      <c r="F392" s="10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  <c r="Z392" s="16"/>
      <c r="AA392" s="16"/>
    </row>
    <row r="393" spans="1:27" s="7" customFormat="1">
      <c r="A393" s="3"/>
      <c r="B393" s="8"/>
      <c r="C393" s="9"/>
      <c r="D393" s="9"/>
      <c r="E393" s="9"/>
      <c r="F393" s="10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  <c r="Z393" s="16"/>
      <c r="AA393" s="16"/>
    </row>
    <row r="394" spans="1:27" s="7" customFormat="1">
      <c r="A394" s="3"/>
      <c r="B394" s="8"/>
      <c r="C394" s="9"/>
      <c r="D394" s="9"/>
      <c r="E394" s="9"/>
      <c r="F394" s="10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  <c r="Z394" s="16"/>
      <c r="AA394" s="16"/>
    </row>
    <row r="395" spans="1:27" s="7" customFormat="1">
      <c r="A395" s="3"/>
      <c r="B395" s="8"/>
      <c r="C395" s="9"/>
      <c r="D395" s="9"/>
      <c r="E395" s="9"/>
      <c r="F395" s="10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16"/>
      <c r="Z395" s="16"/>
      <c r="AA395" s="16"/>
    </row>
    <row r="396" spans="1:27" s="7" customFormat="1">
      <c r="A396" s="3"/>
      <c r="B396" s="8"/>
      <c r="C396" s="9"/>
      <c r="D396" s="9"/>
      <c r="E396" s="9"/>
      <c r="F396" s="10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  <c r="Z396" s="16"/>
      <c r="AA396" s="16"/>
    </row>
    <row r="397" spans="1:27" s="7" customFormat="1">
      <c r="A397" s="3"/>
      <c r="B397" s="8"/>
      <c r="C397" s="9"/>
      <c r="D397" s="9"/>
      <c r="E397" s="9"/>
      <c r="F397" s="10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  <c r="Z397" s="16"/>
      <c r="AA397" s="16"/>
    </row>
    <row r="398" spans="1:27" s="7" customFormat="1">
      <c r="A398" s="3"/>
      <c r="B398" s="8"/>
      <c r="C398" s="9"/>
      <c r="D398" s="9"/>
      <c r="E398" s="9"/>
      <c r="F398" s="10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  <c r="Z398" s="16"/>
      <c r="AA398" s="16"/>
    </row>
    <row r="399" spans="1:27" s="7" customFormat="1">
      <c r="A399" s="3"/>
      <c r="B399" s="8"/>
      <c r="C399" s="9"/>
      <c r="D399" s="9"/>
      <c r="E399" s="9"/>
      <c r="F399" s="10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  <c r="Z399" s="16"/>
      <c r="AA399" s="16"/>
    </row>
    <row r="400" spans="1:27" s="7" customFormat="1">
      <c r="A400" s="3"/>
      <c r="B400" s="8"/>
      <c r="C400" s="9"/>
      <c r="D400" s="9"/>
      <c r="E400" s="9"/>
      <c r="F400" s="10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  <c r="Z400" s="16"/>
      <c r="AA400" s="16"/>
    </row>
    <row r="401" spans="1:27" s="7" customFormat="1">
      <c r="A401" s="3"/>
      <c r="B401" s="8"/>
      <c r="C401" s="9"/>
      <c r="D401" s="9"/>
      <c r="E401" s="9"/>
      <c r="F401" s="10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16"/>
      <c r="Z401" s="16"/>
      <c r="AA401" s="16"/>
    </row>
    <row r="402" spans="1:27" s="7" customFormat="1">
      <c r="A402" s="3"/>
      <c r="B402" s="8"/>
      <c r="C402" s="9"/>
      <c r="D402" s="9"/>
      <c r="E402" s="9"/>
      <c r="F402" s="10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6"/>
      <c r="Z402" s="16"/>
      <c r="AA402" s="16"/>
    </row>
    <row r="403" spans="1:27" s="7" customFormat="1">
      <c r="A403" s="3"/>
      <c r="B403" s="8"/>
      <c r="C403" s="9"/>
      <c r="D403" s="9"/>
      <c r="E403" s="9"/>
      <c r="F403" s="10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16"/>
      <c r="Z403" s="16"/>
      <c r="AA403" s="16"/>
    </row>
    <row r="404" spans="1:27" s="7" customFormat="1">
      <c r="A404" s="3"/>
      <c r="B404" s="8"/>
      <c r="C404" s="9"/>
      <c r="D404" s="9"/>
      <c r="E404" s="9"/>
      <c r="F404" s="10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  <c r="Y404" s="16"/>
      <c r="Z404" s="16"/>
      <c r="AA404" s="16"/>
    </row>
    <row r="405" spans="1:27" s="7" customFormat="1">
      <c r="A405" s="3"/>
      <c r="B405" s="8"/>
      <c r="C405" s="9"/>
      <c r="D405" s="9"/>
      <c r="E405" s="9"/>
      <c r="F405" s="10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  <c r="Z405" s="16"/>
      <c r="AA405" s="16"/>
    </row>
    <row r="406" spans="1:27" s="7" customFormat="1">
      <c r="A406" s="3"/>
      <c r="B406" s="8"/>
      <c r="C406" s="9"/>
      <c r="D406" s="9"/>
      <c r="E406" s="9"/>
      <c r="F406" s="10"/>
      <c r="H406" s="16"/>
      <c r="I406" s="16"/>
      <c r="J406" s="16"/>
      <c r="K406" s="16"/>
      <c r="L406" s="16"/>
      <c r="M406" s="16"/>
      <c r="N406" s="16"/>
      <c r="O406" s="16"/>
      <c r="P406" s="16"/>
      <c r="Q406" s="16"/>
      <c r="R406" s="16"/>
      <c r="S406" s="16"/>
      <c r="T406" s="16"/>
      <c r="U406" s="16"/>
      <c r="V406" s="16"/>
      <c r="W406" s="16"/>
      <c r="X406" s="16"/>
      <c r="Y406" s="16"/>
      <c r="Z406" s="16"/>
      <c r="AA406" s="16"/>
    </row>
    <row r="407" spans="1:27" s="7" customFormat="1">
      <c r="A407" s="3"/>
      <c r="B407" s="8"/>
      <c r="C407" s="9"/>
      <c r="D407" s="9"/>
      <c r="E407" s="9"/>
      <c r="F407" s="10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16"/>
      <c r="Z407" s="16"/>
      <c r="AA407" s="16"/>
    </row>
    <row r="408" spans="1:27" s="7" customFormat="1">
      <c r="A408" s="3"/>
      <c r="B408" s="8"/>
      <c r="C408" s="9"/>
      <c r="D408" s="9"/>
      <c r="E408" s="9"/>
      <c r="F408" s="10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6"/>
      <c r="Z408" s="16"/>
      <c r="AA408" s="16"/>
    </row>
    <row r="409" spans="1:27" s="7" customFormat="1">
      <c r="A409" s="3"/>
      <c r="B409" s="8"/>
      <c r="C409" s="9"/>
      <c r="D409" s="9"/>
      <c r="E409" s="9"/>
      <c r="F409" s="10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6"/>
      <c r="Z409" s="16"/>
      <c r="AA409" s="16"/>
    </row>
    <row r="410" spans="1:27" s="7" customFormat="1">
      <c r="A410" s="3"/>
      <c r="B410" s="8"/>
      <c r="C410" s="9"/>
      <c r="D410" s="9"/>
      <c r="E410" s="9"/>
      <c r="F410" s="10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  <c r="Z410" s="16"/>
      <c r="AA410" s="16"/>
    </row>
    <row r="411" spans="1:27" s="7" customFormat="1">
      <c r="A411" s="3"/>
      <c r="B411" s="8"/>
      <c r="C411" s="9"/>
      <c r="D411" s="9"/>
      <c r="E411" s="9"/>
      <c r="F411" s="10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  <c r="Z411" s="16"/>
      <c r="AA411" s="16"/>
    </row>
    <row r="412" spans="1:27" s="7" customFormat="1">
      <c r="A412" s="3"/>
      <c r="B412" s="8"/>
      <c r="C412" s="9"/>
      <c r="D412" s="9"/>
      <c r="E412" s="9"/>
      <c r="F412" s="10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  <c r="Z412" s="16"/>
      <c r="AA412" s="16"/>
    </row>
    <row r="413" spans="1:27" s="7" customFormat="1">
      <c r="A413" s="3"/>
      <c r="B413" s="8"/>
      <c r="C413" s="9"/>
      <c r="D413" s="9"/>
      <c r="E413" s="9"/>
      <c r="F413" s="10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  <c r="Z413" s="16"/>
      <c r="AA413" s="16"/>
    </row>
    <row r="414" spans="1:27" s="7" customFormat="1">
      <c r="A414" s="3"/>
      <c r="B414" s="8"/>
      <c r="C414" s="9"/>
      <c r="D414" s="9"/>
      <c r="E414" s="9"/>
      <c r="F414" s="10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16"/>
      <c r="Z414" s="16"/>
      <c r="AA414" s="16"/>
    </row>
    <row r="415" spans="1:27" s="7" customFormat="1">
      <c r="A415" s="3"/>
      <c r="B415" s="8"/>
      <c r="C415" s="9"/>
      <c r="D415" s="9"/>
      <c r="E415" s="9"/>
      <c r="F415" s="10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6"/>
      <c r="Z415" s="16"/>
      <c r="AA415" s="16"/>
    </row>
    <row r="416" spans="1:27" s="7" customFormat="1">
      <c r="A416" s="3"/>
      <c r="B416" s="8"/>
      <c r="C416" s="9"/>
      <c r="D416" s="9"/>
      <c r="E416" s="9"/>
      <c r="F416" s="10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  <c r="Z416" s="16"/>
      <c r="AA416" s="16"/>
    </row>
    <row r="417" spans="1:27" s="7" customFormat="1">
      <c r="A417" s="3"/>
      <c r="B417" s="8"/>
      <c r="C417" s="9"/>
      <c r="D417" s="9"/>
      <c r="E417" s="9"/>
      <c r="F417" s="10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  <c r="Z417" s="16"/>
      <c r="AA417" s="16"/>
    </row>
    <row r="418" spans="1:27" s="7" customFormat="1">
      <c r="A418" s="3"/>
      <c r="B418" s="8"/>
      <c r="C418" s="9"/>
      <c r="D418" s="9"/>
      <c r="E418" s="9"/>
      <c r="F418" s="10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  <c r="Z418" s="16"/>
      <c r="AA418" s="16"/>
    </row>
    <row r="419" spans="1:27" s="7" customFormat="1">
      <c r="A419" s="3"/>
      <c r="B419" s="8"/>
      <c r="C419" s="9"/>
      <c r="D419" s="9"/>
      <c r="E419" s="9"/>
      <c r="F419" s="10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  <c r="Y419" s="16"/>
      <c r="Z419" s="16"/>
      <c r="AA419" s="16"/>
    </row>
    <row r="420" spans="1:27" s="7" customFormat="1">
      <c r="A420" s="3"/>
      <c r="B420" s="8"/>
      <c r="C420" s="9"/>
      <c r="D420" s="9"/>
      <c r="E420" s="9"/>
      <c r="F420" s="10"/>
      <c r="H420" s="16"/>
      <c r="I420" s="16"/>
      <c r="J420" s="16"/>
      <c r="K420" s="16"/>
      <c r="L420" s="16"/>
      <c r="M420" s="16"/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  <c r="Y420" s="16"/>
      <c r="Z420" s="16"/>
      <c r="AA420" s="16"/>
    </row>
    <row r="421" spans="1:27" s="7" customFormat="1">
      <c r="A421" s="3"/>
      <c r="B421" s="8"/>
      <c r="C421" s="9"/>
      <c r="D421" s="9"/>
      <c r="E421" s="9"/>
      <c r="F421" s="10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16"/>
      <c r="Z421" s="16"/>
      <c r="AA421" s="16"/>
    </row>
    <row r="422" spans="1:27" s="7" customFormat="1">
      <c r="A422" s="3"/>
      <c r="B422" s="8"/>
      <c r="C422" s="9"/>
      <c r="D422" s="9"/>
      <c r="E422" s="9"/>
      <c r="F422" s="10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16"/>
      <c r="Z422" s="16"/>
      <c r="AA422" s="16"/>
    </row>
    <row r="423" spans="1:27" s="7" customFormat="1">
      <c r="A423" s="3"/>
      <c r="B423" s="8"/>
      <c r="C423" s="9"/>
      <c r="D423" s="9"/>
      <c r="E423" s="9"/>
      <c r="F423" s="10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16"/>
      <c r="Z423" s="16"/>
      <c r="AA423" s="16"/>
    </row>
    <row r="424" spans="1:27" s="7" customFormat="1">
      <c r="A424" s="3"/>
      <c r="B424" s="8"/>
      <c r="C424" s="9"/>
      <c r="D424" s="9"/>
      <c r="E424" s="9"/>
      <c r="F424" s="10"/>
      <c r="H424" s="16"/>
      <c r="I424" s="16"/>
      <c r="J424" s="16"/>
      <c r="K424" s="16"/>
      <c r="L424" s="16"/>
      <c r="M424" s="16"/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16"/>
      <c r="Z424" s="16"/>
      <c r="AA424" s="16"/>
    </row>
    <row r="425" spans="1:27" s="7" customFormat="1">
      <c r="A425" s="3"/>
      <c r="B425" s="8"/>
      <c r="C425" s="9"/>
      <c r="D425" s="9"/>
      <c r="E425" s="9"/>
      <c r="F425" s="10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16"/>
      <c r="S425" s="16"/>
      <c r="T425" s="16"/>
      <c r="U425" s="16"/>
      <c r="V425" s="16"/>
      <c r="W425" s="16"/>
      <c r="X425" s="16"/>
      <c r="Y425" s="16"/>
      <c r="Z425" s="16"/>
      <c r="AA425" s="16"/>
    </row>
    <row r="426" spans="1:27" s="7" customFormat="1">
      <c r="A426" s="3"/>
      <c r="B426" s="8"/>
      <c r="C426" s="9"/>
      <c r="D426" s="9"/>
      <c r="E426" s="9"/>
      <c r="F426" s="10"/>
      <c r="H426" s="16"/>
      <c r="I426" s="16"/>
      <c r="J426" s="16"/>
      <c r="K426" s="16"/>
      <c r="L426" s="16"/>
      <c r="M426" s="16"/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16"/>
      <c r="Z426" s="16"/>
      <c r="AA426" s="16"/>
    </row>
    <row r="427" spans="1:27" s="7" customFormat="1">
      <c r="A427" s="3"/>
      <c r="B427" s="8"/>
      <c r="C427" s="9"/>
      <c r="D427" s="9"/>
      <c r="E427" s="9"/>
      <c r="F427" s="10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6"/>
      <c r="Z427" s="16"/>
      <c r="AA427" s="16"/>
    </row>
    <row r="428" spans="1:27" s="7" customFormat="1">
      <c r="A428" s="3"/>
      <c r="B428" s="8"/>
      <c r="C428" s="9"/>
      <c r="D428" s="9"/>
      <c r="E428" s="9"/>
      <c r="F428" s="10"/>
      <c r="H428" s="16"/>
      <c r="I428" s="16"/>
      <c r="J428" s="16"/>
      <c r="K428" s="16"/>
      <c r="L428" s="16"/>
      <c r="M428" s="16"/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16"/>
      <c r="Z428" s="16"/>
      <c r="AA428" s="16"/>
    </row>
    <row r="429" spans="1:27" s="7" customFormat="1">
      <c r="A429" s="3"/>
      <c r="B429" s="8"/>
      <c r="C429" s="9"/>
      <c r="D429" s="9"/>
      <c r="E429" s="9"/>
      <c r="F429" s="10"/>
      <c r="H429" s="16"/>
      <c r="I429" s="16"/>
      <c r="J429" s="16"/>
      <c r="K429" s="16"/>
      <c r="L429" s="16"/>
      <c r="M429" s="16"/>
      <c r="N429" s="16"/>
      <c r="O429" s="16"/>
      <c r="P429" s="16"/>
      <c r="Q429" s="16"/>
      <c r="R429" s="16"/>
      <c r="S429" s="16"/>
      <c r="T429" s="16"/>
      <c r="U429" s="16"/>
      <c r="V429" s="16"/>
      <c r="W429" s="16"/>
      <c r="X429" s="16"/>
      <c r="Y429" s="16"/>
      <c r="Z429" s="16"/>
      <c r="AA429" s="16"/>
    </row>
    <row r="430" spans="1:27" s="7" customFormat="1">
      <c r="A430" s="3"/>
      <c r="B430" s="8"/>
      <c r="C430" s="9"/>
      <c r="D430" s="9"/>
      <c r="E430" s="9"/>
      <c r="F430" s="10"/>
      <c r="H430" s="16"/>
      <c r="I430" s="16"/>
      <c r="J430" s="16"/>
      <c r="K430" s="16"/>
      <c r="L430" s="16"/>
      <c r="M430" s="16"/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16"/>
      <c r="Z430" s="16"/>
      <c r="AA430" s="16"/>
    </row>
    <row r="431" spans="1:27" s="7" customFormat="1">
      <c r="A431" s="3"/>
      <c r="B431" s="8"/>
      <c r="C431" s="9"/>
      <c r="D431" s="9"/>
      <c r="E431" s="9"/>
      <c r="F431" s="10"/>
      <c r="H431" s="16"/>
      <c r="I431" s="16"/>
      <c r="J431" s="16"/>
      <c r="K431" s="16"/>
      <c r="L431" s="16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16"/>
      <c r="Z431" s="16"/>
      <c r="AA431" s="16"/>
    </row>
    <row r="432" spans="1:27" s="7" customFormat="1">
      <c r="A432" s="3"/>
      <c r="B432" s="8"/>
      <c r="C432" s="9"/>
      <c r="D432" s="9"/>
      <c r="E432" s="9"/>
      <c r="F432" s="10"/>
      <c r="H432" s="16"/>
      <c r="I432" s="16"/>
      <c r="J432" s="16"/>
      <c r="K432" s="16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  <c r="Z432" s="16"/>
      <c r="AA432" s="16"/>
    </row>
    <row r="433" spans="1:27" s="7" customFormat="1">
      <c r="A433" s="3"/>
      <c r="B433" s="8"/>
      <c r="C433" s="9"/>
      <c r="D433" s="9"/>
      <c r="E433" s="9"/>
      <c r="F433" s="10"/>
      <c r="H433" s="16"/>
      <c r="I433" s="16"/>
      <c r="J433" s="16"/>
      <c r="K433" s="16"/>
      <c r="L433" s="16"/>
      <c r="M433" s="16"/>
      <c r="N433" s="16"/>
      <c r="O433" s="16"/>
      <c r="P433" s="16"/>
      <c r="Q433" s="16"/>
      <c r="R433" s="16"/>
      <c r="S433" s="16"/>
      <c r="T433" s="16"/>
      <c r="U433" s="16"/>
      <c r="V433" s="16"/>
      <c r="W433" s="16"/>
      <c r="X433" s="16"/>
      <c r="Y433" s="16"/>
      <c r="Z433" s="16"/>
      <c r="AA433" s="16"/>
    </row>
    <row r="434" spans="1:27" s="7" customFormat="1">
      <c r="A434" s="3"/>
      <c r="B434" s="8"/>
      <c r="C434" s="9"/>
      <c r="D434" s="9"/>
      <c r="E434" s="9"/>
      <c r="F434" s="10"/>
      <c r="H434" s="16"/>
      <c r="I434" s="16"/>
      <c r="J434" s="16"/>
      <c r="K434" s="16"/>
      <c r="L434" s="16"/>
      <c r="M434" s="16"/>
      <c r="N434" s="16"/>
      <c r="O434" s="16"/>
      <c r="P434" s="16"/>
      <c r="Q434" s="16"/>
      <c r="R434" s="16"/>
      <c r="S434" s="16"/>
      <c r="T434" s="16"/>
      <c r="U434" s="16"/>
      <c r="V434" s="16"/>
      <c r="W434" s="16"/>
      <c r="X434" s="16"/>
      <c r="Y434" s="16"/>
      <c r="Z434" s="16"/>
      <c r="AA434" s="16"/>
    </row>
    <row r="435" spans="1:27" s="7" customFormat="1">
      <c r="A435" s="3"/>
      <c r="B435" s="8"/>
      <c r="C435" s="9"/>
      <c r="D435" s="9"/>
      <c r="E435" s="9"/>
      <c r="F435" s="10"/>
      <c r="H435" s="16"/>
      <c r="I435" s="16"/>
      <c r="J435" s="16"/>
      <c r="K435" s="16"/>
      <c r="L435" s="16"/>
      <c r="M435" s="16"/>
      <c r="N435" s="16"/>
      <c r="O435" s="16"/>
      <c r="P435" s="16"/>
      <c r="Q435" s="16"/>
      <c r="R435" s="16"/>
      <c r="S435" s="16"/>
      <c r="T435" s="16"/>
      <c r="U435" s="16"/>
      <c r="V435" s="16"/>
      <c r="W435" s="16"/>
      <c r="X435" s="16"/>
      <c r="Y435" s="16"/>
      <c r="Z435" s="16"/>
      <c r="AA435" s="16"/>
    </row>
    <row r="436" spans="1:27" s="7" customFormat="1">
      <c r="A436" s="3"/>
      <c r="B436" s="8"/>
      <c r="C436" s="9"/>
      <c r="D436" s="9"/>
      <c r="E436" s="9"/>
      <c r="F436" s="10"/>
      <c r="H436" s="16"/>
      <c r="I436" s="16"/>
      <c r="J436" s="16"/>
      <c r="K436" s="16"/>
      <c r="L436" s="16"/>
      <c r="M436" s="16"/>
      <c r="N436" s="16"/>
      <c r="O436" s="16"/>
      <c r="P436" s="16"/>
      <c r="Q436" s="16"/>
      <c r="R436" s="16"/>
      <c r="S436" s="16"/>
      <c r="T436" s="16"/>
      <c r="U436" s="16"/>
      <c r="V436" s="16"/>
      <c r="W436" s="16"/>
      <c r="X436" s="16"/>
      <c r="Y436" s="16"/>
      <c r="Z436" s="16"/>
      <c r="AA436" s="16"/>
    </row>
    <row r="437" spans="1:27" s="7" customFormat="1">
      <c r="A437" s="3"/>
      <c r="B437" s="8"/>
      <c r="C437" s="9"/>
      <c r="D437" s="9"/>
      <c r="E437" s="9"/>
      <c r="F437" s="10"/>
      <c r="H437" s="16"/>
      <c r="I437" s="16"/>
      <c r="J437" s="16"/>
      <c r="K437" s="16"/>
      <c r="L437" s="16"/>
      <c r="M437" s="16"/>
      <c r="N437" s="16"/>
      <c r="O437" s="16"/>
      <c r="P437" s="16"/>
      <c r="Q437" s="16"/>
      <c r="R437" s="16"/>
      <c r="S437" s="16"/>
      <c r="T437" s="16"/>
      <c r="U437" s="16"/>
      <c r="V437" s="16"/>
      <c r="W437" s="16"/>
      <c r="X437" s="16"/>
      <c r="Y437" s="16"/>
      <c r="Z437" s="16"/>
      <c r="AA437" s="16"/>
    </row>
    <row r="438" spans="1:27" s="7" customFormat="1">
      <c r="A438" s="3"/>
      <c r="B438" s="8"/>
      <c r="C438" s="9"/>
      <c r="D438" s="9"/>
      <c r="E438" s="9"/>
      <c r="F438" s="10"/>
      <c r="H438" s="16"/>
      <c r="I438" s="16"/>
      <c r="J438" s="16"/>
      <c r="K438" s="16"/>
      <c r="L438" s="16"/>
      <c r="M438" s="16"/>
      <c r="N438" s="16"/>
      <c r="O438" s="16"/>
      <c r="P438" s="16"/>
      <c r="Q438" s="16"/>
      <c r="R438" s="16"/>
      <c r="S438" s="16"/>
      <c r="T438" s="16"/>
      <c r="U438" s="16"/>
      <c r="V438" s="16"/>
      <c r="W438" s="16"/>
      <c r="X438" s="16"/>
      <c r="Y438" s="16"/>
      <c r="Z438" s="16"/>
      <c r="AA438" s="16"/>
    </row>
    <row r="439" spans="1:27" s="7" customFormat="1">
      <c r="A439" s="3"/>
      <c r="B439" s="8"/>
      <c r="C439" s="9"/>
      <c r="D439" s="9"/>
      <c r="E439" s="9"/>
      <c r="F439" s="10"/>
      <c r="H439" s="16"/>
      <c r="I439" s="16"/>
      <c r="J439" s="16"/>
      <c r="K439" s="16"/>
      <c r="L439" s="16"/>
      <c r="M439" s="16"/>
      <c r="N439" s="16"/>
      <c r="O439" s="16"/>
      <c r="P439" s="16"/>
      <c r="Q439" s="16"/>
      <c r="R439" s="16"/>
      <c r="S439" s="16"/>
      <c r="T439" s="16"/>
      <c r="U439" s="16"/>
      <c r="V439" s="16"/>
      <c r="W439" s="16"/>
      <c r="X439" s="16"/>
      <c r="Y439" s="16"/>
      <c r="Z439" s="16"/>
      <c r="AA439" s="16"/>
    </row>
    <row r="440" spans="1:27" s="7" customFormat="1">
      <c r="A440" s="3"/>
      <c r="B440" s="8"/>
      <c r="C440" s="9"/>
      <c r="D440" s="9"/>
      <c r="E440" s="9"/>
      <c r="F440" s="10"/>
      <c r="H440" s="16"/>
      <c r="I440" s="16"/>
      <c r="J440" s="16"/>
      <c r="K440" s="16"/>
      <c r="L440" s="16"/>
      <c r="M440" s="16"/>
      <c r="N440" s="16"/>
      <c r="O440" s="16"/>
      <c r="P440" s="16"/>
      <c r="Q440" s="16"/>
      <c r="R440" s="16"/>
      <c r="S440" s="16"/>
      <c r="T440" s="16"/>
      <c r="U440" s="16"/>
      <c r="V440" s="16"/>
      <c r="W440" s="16"/>
      <c r="X440" s="16"/>
      <c r="Y440" s="16"/>
      <c r="Z440" s="16"/>
      <c r="AA440" s="16"/>
    </row>
    <row r="441" spans="1:27" s="7" customFormat="1">
      <c r="A441" s="3"/>
      <c r="B441" s="8"/>
      <c r="C441" s="9"/>
      <c r="D441" s="9"/>
      <c r="E441" s="9"/>
      <c r="F441" s="10"/>
      <c r="H441" s="16"/>
      <c r="I441" s="16"/>
      <c r="J441" s="16"/>
      <c r="K441" s="16"/>
      <c r="L441" s="16"/>
      <c r="M441" s="16"/>
      <c r="N441" s="16"/>
      <c r="O441" s="16"/>
      <c r="P441" s="16"/>
      <c r="Q441" s="16"/>
      <c r="R441" s="16"/>
      <c r="S441" s="16"/>
      <c r="T441" s="16"/>
      <c r="U441" s="16"/>
      <c r="V441" s="16"/>
      <c r="W441" s="16"/>
      <c r="X441" s="16"/>
      <c r="Y441" s="16"/>
      <c r="Z441" s="16"/>
      <c r="AA441" s="16"/>
    </row>
    <row r="442" spans="1:27" s="7" customFormat="1">
      <c r="A442" s="3"/>
      <c r="B442" s="8"/>
      <c r="C442" s="9"/>
      <c r="D442" s="9"/>
      <c r="E442" s="9"/>
      <c r="F442" s="10"/>
      <c r="H442" s="16"/>
      <c r="I442" s="16"/>
      <c r="J442" s="16"/>
      <c r="K442" s="16"/>
      <c r="L442" s="16"/>
      <c r="M442" s="16"/>
      <c r="N442" s="16"/>
      <c r="O442" s="16"/>
      <c r="P442" s="16"/>
      <c r="Q442" s="16"/>
      <c r="R442" s="16"/>
      <c r="S442" s="16"/>
      <c r="T442" s="16"/>
      <c r="U442" s="16"/>
      <c r="V442" s="16"/>
      <c r="W442" s="16"/>
      <c r="X442" s="16"/>
      <c r="Y442" s="16"/>
      <c r="Z442" s="16"/>
      <c r="AA442" s="16"/>
    </row>
  </sheetData>
  <mergeCells count="43">
    <mergeCell ref="A72:B72"/>
    <mergeCell ref="C40:C41"/>
    <mergeCell ref="C42:C43"/>
    <mergeCell ref="C44:C45"/>
    <mergeCell ref="C46:C47"/>
    <mergeCell ref="C48:F48"/>
    <mergeCell ref="C49:C50"/>
    <mergeCell ref="C69:C70"/>
    <mergeCell ref="D69:D70"/>
    <mergeCell ref="E69:E70"/>
    <mergeCell ref="D67:D68"/>
    <mergeCell ref="E67:E68"/>
    <mergeCell ref="C31:C32"/>
    <mergeCell ref="C33:C34"/>
    <mergeCell ref="C35:F35"/>
    <mergeCell ref="C36:C37"/>
    <mergeCell ref="A71:B71"/>
    <mergeCell ref="H12:M12"/>
    <mergeCell ref="C13:C14"/>
    <mergeCell ref="C15:C16"/>
    <mergeCell ref="H15:O15"/>
    <mergeCell ref="H16:M16"/>
    <mergeCell ref="A2:F2"/>
    <mergeCell ref="A3:F3"/>
    <mergeCell ref="A4:B4"/>
    <mergeCell ref="A6:B7"/>
    <mergeCell ref="C6:C7"/>
    <mergeCell ref="C9:C10"/>
    <mergeCell ref="C65:C66"/>
    <mergeCell ref="C62:C63"/>
    <mergeCell ref="C59:C60"/>
    <mergeCell ref="C57:C58"/>
    <mergeCell ref="C54:C55"/>
    <mergeCell ref="C52:C53"/>
    <mergeCell ref="C11:C12"/>
    <mergeCell ref="C38:C39"/>
    <mergeCell ref="C18:F18"/>
    <mergeCell ref="C19:C20"/>
    <mergeCell ref="C21:C22"/>
    <mergeCell ref="C23:C24"/>
    <mergeCell ref="C25:C26"/>
    <mergeCell ref="C27:C28"/>
    <mergeCell ref="C29:C30"/>
  </mergeCells>
  <pageMargins left="0.78740157480314965" right="0.39370078740157483" top="0.59055118110236227" bottom="0.19685039370078741" header="0" footer="0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</vt:lpstr>
      <vt:lpstr>таб!Заголовки_для_печати</vt:lpstr>
      <vt:lpstr>таб!Область_печати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fin05</dc:creator>
  <cp:lastModifiedBy>Мальшакова Елена Владимировна</cp:lastModifiedBy>
  <cp:lastPrinted>2025-11-12T04:21:43Z</cp:lastPrinted>
  <dcterms:created xsi:type="dcterms:W3CDTF">2021-02-10T09:15:45Z</dcterms:created>
  <dcterms:modified xsi:type="dcterms:W3CDTF">2025-11-12T05:04:45Z</dcterms:modified>
</cp:coreProperties>
</file>